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filterPrivacy="1" defaultThemeVersion="202300"/>
  <xr:revisionPtr revIDLastSave="0" documentId="13_ncr:1_{68955D6E-DB67-4E89-B276-B8EBA7528CFC}" xr6:coauthVersionLast="47" xr6:coauthVersionMax="47" xr10:uidLastSave="{00000000-0000-0000-0000-000000000000}"/>
  <bookViews>
    <workbookView xWindow="-108" yWindow="-108" windowWidth="23256" windowHeight="12456" xr2:uid="{CE163060-CF7C-4E71-8800-AF49C90D3D9A}"/>
  </bookViews>
  <sheets>
    <sheet name="North America Portfolio Report" sheetId="1" r:id="rId1"/>
    <sheet name="MTM &amp; Expired Locations" sheetId="2" r:id="rId2"/>
    <sheet name="Colliers 360 3PLs" sheetId="3" r:id="rId3"/>
  </sheets>
  <definedNames>
    <definedName name="_xlnm._FilterDatabase" localSheetId="1" hidden="1">'MTM &amp; Expired Locations'!$A$2:$V$65</definedName>
    <definedName name="_xlnm._FilterDatabase" localSheetId="0" hidden="1">'North America Portfolio Report'!$A$2:$W$295</definedName>
    <definedName name="_xlnm.Print_Area" localSheetId="0">'North America Portfolio Report'!$1:$295</definedName>
  </definedNames>
  <calcPr calcId="191029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15" i="2" l="1"/>
  <c r="N19" i="2"/>
  <c r="N20" i="2"/>
  <c r="N21" i="2"/>
  <c r="N22" i="2"/>
  <c r="N23" i="2"/>
  <c r="N24" i="2"/>
  <c r="N25" i="2"/>
  <c r="N26" i="2"/>
  <c r="N28" i="2"/>
  <c r="S28" i="2"/>
  <c r="U28" i="2"/>
  <c r="N32" i="2"/>
  <c r="N33" i="2"/>
  <c r="U33" i="2"/>
  <c r="N34" i="2"/>
  <c r="S34" i="2"/>
  <c r="U34" i="2"/>
  <c r="N35" i="2"/>
  <c r="N36" i="2"/>
  <c r="N37" i="2"/>
  <c r="S37" i="2"/>
  <c r="U37" i="2"/>
  <c r="N38" i="2"/>
  <c r="N39" i="2"/>
  <c r="N40" i="2"/>
  <c r="N41" i="2"/>
  <c r="N42" i="2"/>
  <c r="N43" i="2"/>
  <c r="N44" i="2"/>
  <c r="N45" i="2"/>
  <c r="N46" i="2"/>
  <c r="N47" i="2"/>
  <c r="N48" i="2"/>
  <c r="N49" i="2"/>
  <c r="N50" i="2"/>
  <c r="N51" i="2"/>
  <c r="N52" i="2"/>
  <c r="N53" i="2"/>
  <c r="N54" i="2"/>
  <c r="N55" i="2"/>
  <c r="N56" i="2"/>
  <c r="N57" i="2"/>
  <c r="N58" i="2"/>
  <c r="N59" i="2"/>
  <c r="N60" i="2"/>
  <c r="D61" i="2"/>
  <c r="N61" i="2"/>
  <c r="D62" i="2"/>
  <c r="N62" i="2"/>
  <c r="N63" i="2"/>
  <c r="D64" i="2"/>
  <c r="N64" i="2"/>
  <c r="D263" i="1"/>
  <c r="D290" i="1"/>
  <c r="D224" i="1"/>
  <c r="D222" i="1"/>
  <c r="D276" i="1"/>
  <c r="D289" i="1"/>
  <c r="D258" i="1"/>
  <c r="D20" i="1"/>
  <c r="D261" i="1"/>
  <c r="D195" i="1"/>
  <c r="D131" i="1"/>
  <c r="D77" i="1"/>
  <c r="D111" i="1"/>
  <c r="D209" i="1"/>
  <c r="D5" i="1"/>
  <c r="D255" i="1"/>
  <c r="D130" i="1"/>
  <c r="D267" i="1"/>
  <c r="U218" i="1"/>
  <c r="U104" i="1"/>
  <c r="U176" i="1"/>
  <c r="U213" i="1"/>
  <c r="U109" i="1"/>
  <c r="U118" i="1"/>
  <c r="U179" i="1"/>
  <c r="U180" i="1"/>
  <c r="U129" i="1"/>
  <c r="U110" i="1"/>
  <c r="U214" i="1"/>
  <c r="U285" i="1"/>
  <c r="U35" i="1"/>
  <c r="U219" i="1"/>
  <c r="U52" i="1"/>
  <c r="U280" i="1"/>
  <c r="U278" i="1"/>
  <c r="U196" i="1"/>
  <c r="U163" i="1"/>
  <c r="U64" i="1"/>
  <c r="U119" i="1"/>
  <c r="U267" i="1"/>
  <c r="U14" i="1"/>
  <c r="U40" i="1"/>
  <c r="U130" i="1"/>
  <c r="U255" i="1"/>
  <c r="U286" i="1"/>
  <c r="U159" i="1"/>
  <c r="U149" i="1"/>
  <c r="U181" i="1"/>
  <c r="U105" i="1"/>
  <c r="U30" i="1"/>
  <c r="U167" i="1"/>
  <c r="U153" i="1"/>
  <c r="U256" i="1"/>
  <c r="U5" i="1"/>
  <c r="U215" i="1"/>
  <c r="U194" i="1"/>
  <c r="U123" i="1"/>
  <c r="U154" i="1"/>
  <c r="U25" i="1"/>
  <c r="U216" i="1"/>
  <c r="U209" i="1"/>
  <c r="U6" i="1"/>
  <c r="U242" i="1"/>
  <c r="U65" i="1"/>
  <c r="U60" i="1"/>
  <c r="U115" i="1"/>
  <c r="U264" i="1"/>
  <c r="U137" i="1"/>
  <c r="U269" i="1"/>
  <c r="U90" i="1"/>
  <c r="U235" i="1"/>
  <c r="U203" i="1"/>
  <c r="U150" i="1"/>
  <c r="U151" i="1"/>
  <c r="U160" i="1"/>
  <c r="U91" i="1"/>
  <c r="U111" i="1"/>
  <c r="U76" i="1"/>
  <c r="U77" i="1"/>
  <c r="U78" i="1"/>
  <c r="U79" i="1"/>
  <c r="U80" i="1"/>
  <c r="U168" i="1"/>
  <c r="U15" i="1"/>
  <c r="U233" i="1"/>
  <c r="U98" i="1"/>
  <c r="U259" i="1"/>
  <c r="U66" i="1"/>
  <c r="U236" i="1"/>
  <c r="U131" i="1"/>
  <c r="U260" i="1"/>
  <c r="U195" i="1"/>
  <c r="U156" i="1"/>
  <c r="U138" i="1"/>
  <c r="U169" i="1"/>
  <c r="U182" i="1"/>
  <c r="U229" i="1"/>
  <c r="U257" i="1"/>
  <c r="U99" i="1"/>
  <c r="U284" i="1"/>
  <c r="U45" i="1"/>
  <c r="U170" i="1"/>
  <c r="U126" i="1"/>
  <c r="U197" i="1"/>
  <c r="U161" i="1"/>
  <c r="U266" i="1"/>
  <c r="U100" i="1"/>
  <c r="U254" i="1"/>
  <c r="U16" i="1"/>
  <c r="U67" i="1"/>
  <c r="U120" i="1"/>
  <c r="U204" i="1"/>
  <c r="U268" i="1"/>
  <c r="U17" i="1"/>
  <c r="U220" i="1"/>
  <c r="U36" i="1"/>
  <c r="U46" i="1"/>
  <c r="U261" i="1"/>
  <c r="U247" i="1"/>
  <c r="U92" i="1"/>
  <c r="U61" i="1"/>
  <c r="U3" i="1"/>
  <c r="U47" i="1"/>
  <c r="U93" i="1"/>
  <c r="U41" i="1"/>
  <c r="U7" i="1"/>
  <c r="U94" i="1"/>
  <c r="U18" i="1"/>
  <c r="U19" i="1"/>
  <c r="U48" i="1"/>
  <c r="U31" i="1"/>
  <c r="U32" i="1"/>
  <c r="U210" i="1"/>
  <c r="U42" i="1"/>
  <c r="U37" i="1"/>
  <c r="U20" i="1"/>
  <c r="U174" i="1"/>
  <c r="U57" i="1"/>
  <c r="U43" i="1"/>
  <c r="U81" i="1"/>
  <c r="U265" i="1"/>
  <c r="U211" i="1"/>
  <c r="U54" i="1"/>
  <c r="U55" i="1"/>
  <c r="U82" i="1"/>
  <c r="U101" i="1"/>
  <c r="U112" i="1"/>
  <c r="U21" i="1"/>
  <c r="U157" i="1"/>
  <c r="U234" i="1"/>
  <c r="U226" i="1"/>
  <c r="U243" i="1"/>
  <c r="U124" i="1"/>
  <c r="U33" i="1"/>
  <c r="U248" i="1"/>
  <c r="U26" i="1"/>
  <c r="U241" i="1"/>
  <c r="U38" i="1"/>
  <c r="U164" i="1"/>
  <c r="U69" i="1"/>
  <c r="U121" i="1"/>
  <c r="U191" i="1"/>
  <c r="U192" i="1"/>
  <c r="U258" i="1"/>
  <c r="U205" i="1"/>
  <c r="U202" i="1"/>
  <c r="U198" i="1"/>
  <c r="U228" i="1"/>
  <c r="U293" i="1"/>
  <c r="U244" i="1"/>
  <c r="U70" i="1"/>
  <c r="U183" i="1"/>
  <c r="U132" i="1"/>
  <c r="U237" i="1"/>
  <c r="U184" i="1"/>
  <c r="U199" i="1"/>
  <c r="U262" i="1"/>
  <c r="U271" i="1"/>
  <c r="U22" i="1"/>
  <c r="U84" i="1"/>
  <c r="U272" i="1"/>
  <c r="U200" i="1"/>
  <c r="U171" i="1"/>
  <c r="U113" i="1"/>
  <c r="U85" i="1"/>
  <c r="U56" i="1"/>
  <c r="U273" i="1"/>
  <c r="U212" i="1"/>
  <c r="U221" i="1"/>
  <c r="U249" i="1"/>
  <c r="U274" i="1"/>
  <c r="U143" i="1"/>
  <c r="U27" i="1"/>
  <c r="U275" i="1"/>
  <c r="U8" i="1"/>
  <c r="U62" i="1"/>
  <c r="U230" i="1"/>
  <c r="U276" i="1"/>
  <c r="U193" i="1"/>
  <c r="U106" i="1"/>
  <c r="U283" i="1"/>
  <c r="U75" i="1"/>
  <c r="U133" i="1"/>
  <c r="U222" i="1"/>
  <c r="U9" i="1"/>
  <c r="U53" i="1"/>
  <c r="U223" i="1"/>
  <c r="U95" i="1"/>
  <c r="U23" i="1"/>
  <c r="U238" i="1"/>
  <c r="U127" i="1"/>
  <c r="U155" i="1"/>
  <c r="U86" i="1"/>
  <c r="U63" i="1"/>
  <c r="U13" i="1"/>
  <c r="U125" i="1"/>
  <c r="U87" i="1"/>
  <c r="U114" i="1"/>
  <c r="U250" i="1"/>
  <c r="U88" i="1"/>
  <c r="U117" i="1"/>
  <c r="U224" i="1"/>
  <c r="U96" i="1"/>
  <c r="U128" i="1"/>
  <c r="U144" i="1"/>
  <c r="U10" i="1"/>
  <c r="U145" i="1"/>
  <c r="U146" i="1"/>
  <c r="U158" i="1"/>
  <c r="U139" i="1"/>
  <c r="U177" i="1"/>
  <c r="U245" i="1"/>
  <c r="U89" i="1"/>
  <c r="U239" i="1"/>
  <c r="U240" i="1"/>
  <c r="U246" i="1"/>
  <c r="U251" i="1"/>
  <c r="U252" i="1"/>
  <c r="U166" i="1"/>
  <c r="U175" i="1"/>
  <c r="U58" i="1"/>
  <c r="U152" i="1"/>
  <c r="U148" i="1"/>
  <c r="U29" i="1"/>
  <c r="U102" i="1"/>
  <c r="U108" i="1"/>
  <c r="U178" i="1"/>
  <c r="U103" i="1"/>
  <c r="S278" i="1"/>
  <c r="S196" i="1"/>
  <c r="S163" i="1"/>
  <c r="S64" i="1"/>
  <c r="S119" i="1"/>
  <c r="S267" i="1"/>
  <c r="S14" i="1"/>
  <c r="S40" i="1"/>
  <c r="S130" i="1"/>
  <c r="S255" i="1"/>
  <c r="S286" i="1"/>
  <c r="S159" i="1"/>
  <c r="S149" i="1"/>
  <c r="S181" i="1"/>
  <c r="S105" i="1"/>
  <c r="S30" i="1"/>
  <c r="S167" i="1"/>
  <c r="S153" i="1"/>
  <c r="S256" i="1"/>
  <c r="S5" i="1"/>
  <c r="S215" i="1"/>
  <c r="S194" i="1"/>
  <c r="S123" i="1"/>
  <c r="S154" i="1"/>
  <c r="S25" i="1"/>
  <c r="S216" i="1"/>
  <c r="S209" i="1"/>
  <c r="S6" i="1"/>
  <c r="S242" i="1"/>
  <c r="S65" i="1"/>
  <c r="S60" i="1"/>
  <c r="S115" i="1"/>
  <c r="S264" i="1"/>
  <c r="S137" i="1"/>
  <c r="S269" i="1"/>
  <c r="S90" i="1"/>
  <c r="S235" i="1"/>
  <c r="S203" i="1"/>
  <c r="S150" i="1"/>
  <c r="S151" i="1"/>
  <c r="S160" i="1"/>
  <c r="S91" i="1"/>
  <c r="S111" i="1"/>
  <c r="S76" i="1"/>
  <c r="S77" i="1"/>
  <c r="S78" i="1"/>
  <c r="S79" i="1"/>
  <c r="S80" i="1"/>
  <c r="S168" i="1"/>
  <c r="S15" i="1"/>
  <c r="S233" i="1"/>
  <c r="S98" i="1"/>
  <c r="S259" i="1"/>
  <c r="S66" i="1"/>
  <c r="S236" i="1"/>
  <c r="S131" i="1"/>
  <c r="S260" i="1"/>
  <c r="S195" i="1"/>
  <c r="S156" i="1"/>
  <c r="S138" i="1"/>
  <c r="S169" i="1"/>
  <c r="S182" i="1"/>
  <c r="S229" i="1"/>
  <c r="S257" i="1"/>
  <c r="S99" i="1"/>
  <c r="S284" i="1"/>
  <c r="S45" i="1"/>
  <c r="S170" i="1"/>
  <c r="S126" i="1"/>
  <c r="S197" i="1"/>
  <c r="S161" i="1"/>
  <c r="S266" i="1"/>
  <c r="S100" i="1"/>
  <c r="S254" i="1"/>
  <c r="S16" i="1"/>
  <c r="S67" i="1"/>
  <c r="S120" i="1"/>
  <c r="S204" i="1"/>
  <c r="S268" i="1"/>
  <c r="S17" i="1"/>
  <c r="S220" i="1"/>
  <c r="S36" i="1"/>
  <c r="S46" i="1"/>
  <c r="S261" i="1"/>
  <c r="S247" i="1"/>
  <c r="S92" i="1"/>
  <c r="S61" i="1"/>
  <c r="S3" i="1"/>
  <c r="S47" i="1"/>
  <c r="S93" i="1"/>
  <c r="S41" i="1"/>
  <c r="S7" i="1"/>
  <c r="S94" i="1"/>
  <c r="S18" i="1"/>
  <c r="S19" i="1"/>
  <c r="S48" i="1"/>
  <c r="S31" i="1"/>
  <c r="S32" i="1"/>
  <c r="S210" i="1"/>
  <c r="S42" i="1"/>
  <c r="S37" i="1"/>
  <c r="S20" i="1"/>
  <c r="S174" i="1"/>
  <c r="S57" i="1"/>
  <c r="S43" i="1"/>
  <c r="S81" i="1"/>
  <c r="S265" i="1"/>
  <c r="S211" i="1"/>
  <c r="S54" i="1"/>
  <c r="S55" i="1"/>
  <c r="S82" i="1"/>
  <c r="S101" i="1"/>
  <c r="S112" i="1"/>
  <c r="S21" i="1"/>
  <c r="S157" i="1"/>
  <c r="S234" i="1"/>
  <c r="S226" i="1"/>
  <c r="S243" i="1"/>
  <c r="S124" i="1"/>
  <c r="S33" i="1"/>
  <c r="S248" i="1"/>
  <c r="S26" i="1"/>
  <c r="S241" i="1"/>
  <c r="S38" i="1"/>
  <c r="S164" i="1"/>
  <c r="S69" i="1"/>
  <c r="S121" i="1"/>
  <c r="S191" i="1"/>
  <c r="S192" i="1"/>
  <c r="S258" i="1"/>
  <c r="S205" i="1"/>
  <c r="S202" i="1"/>
  <c r="S198" i="1"/>
  <c r="S228" i="1"/>
  <c r="S293" i="1"/>
  <c r="S244" i="1"/>
  <c r="S70" i="1"/>
  <c r="S183" i="1"/>
  <c r="S132" i="1"/>
  <c r="S237" i="1"/>
  <c r="S184" i="1"/>
  <c r="S199" i="1"/>
  <c r="S262" i="1"/>
  <c r="S271" i="1"/>
  <c r="S22" i="1"/>
  <c r="S84" i="1"/>
  <c r="S272" i="1"/>
  <c r="S200" i="1"/>
  <c r="S171" i="1"/>
  <c r="S113" i="1"/>
  <c r="S85" i="1"/>
  <c r="S56" i="1"/>
  <c r="S273" i="1"/>
  <c r="S212" i="1"/>
  <c r="S221" i="1"/>
  <c r="S249" i="1"/>
  <c r="S274" i="1"/>
  <c r="S143" i="1"/>
  <c r="S27" i="1"/>
  <c r="S275" i="1"/>
  <c r="S8" i="1"/>
  <c r="S62" i="1"/>
  <c r="S230" i="1"/>
  <c r="S276" i="1"/>
  <c r="S193" i="1"/>
  <c r="S106" i="1"/>
  <c r="S283" i="1"/>
  <c r="S75" i="1"/>
  <c r="S133" i="1"/>
  <c r="S222" i="1"/>
  <c r="S9" i="1"/>
  <c r="S53" i="1"/>
  <c r="S223" i="1"/>
  <c r="S95" i="1"/>
  <c r="S23" i="1"/>
  <c r="S238" i="1"/>
  <c r="S127" i="1"/>
  <c r="S155" i="1"/>
  <c r="S86" i="1"/>
  <c r="S63" i="1"/>
  <c r="S13" i="1"/>
  <c r="S125" i="1"/>
  <c r="S87" i="1"/>
  <c r="S114" i="1"/>
  <c r="S250" i="1"/>
  <c r="S88" i="1"/>
  <c r="S117" i="1"/>
  <c r="S224" i="1"/>
  <c r="S96" i="1"/>
  <c r="S128" i="1"/>
  <c r="S144" i="1"/>
  <c r="S10" i="1"/>
  <c r="S145" i="1"/>
  <c r="S146" i="1"/>
  <c r="S158" i="1"/>
  <c r="S139" i="1"/>
  <c r="S177" i="1"/>
  <c r="S245" i="1"/>
  <c r="S89" i="1"/>
  <c r="S239" i="1"/>
  <c r="S240" i="1"/>
  <c r="S246" i="1"/>
  <c r="S251" i="1"/>
  <c r="S252" i="1"/>
  <c r="S35" i="1"/>
  <c r="S219" i="1"/>
  <c r="S52" i="1"/>
  <c r="S280" i="1"/>
  <c r="S285" i="1"/>
  <c r="S180" i="1"/>
  <c r="S129" i="1"/>
  <c r="S110" i="1"/>
  <c r="S214" i="1"/>
  <c r="S179" i="1"/>
  <c r="S218" i="1"/>
  <c r="S104" i="1"/>
  <c r="S176" i="1"/>
  <c r="S213" i="1"/>
  <c r="S109" i="1"/>
  <c r="S118" i="1"/>
  <c r="S166" i="1"/>
  <c r="S175" i="1"/>
  <c r="S58" i="1"/>
  <c r="S152" i="1"/>
  <c r="S148" i="1"/>
  <c r="S29" i="1"/>
  <c r="S102" i="1"/>
  <c r="S108" i="1"/>
  <c r="S178" i="1"/>
  <c r="S103" i="1"/>
  <c r="N175" i="1"/>
  <c r="N58" i="1"/>
  <c r="N152" i="1"/>
  <c r="N148" i="1"/>
  <c r="N29" i="1"/>
  <c r="N102" i="1"/>
  <c r="N59" i="1"/>
  <c r="N108" i="1"/>
  <c r="N178" i="1"/>
  <c r="N135" i="1"/>
  <c r="N288" i="1"/>
  <c r="N166" i="1"/>
  <c r="N218" i="1"/>
  <c r="N104" i="1"/>
  <c r="N176" i="1"/>
  <c r="N213" i="1"/>
  <c r="N109" i="1"/>
  <c r="N118" i="1"/>
  <c r="N179" i="1"/>
  <c r="N180" i="1"/>
  <c r="N129" i="1"/>
  <c r="N110" i="1"/>
  <c r="N214" i="1"/>
  <c r="N285" i="1"/>
  <c r="N35" i="1"/>
  <c r="N136" i="1"/>
  <c r="N219" i="1"/>
  <c r="N52" i="1"/>
  <c r="N280" i="1"/>
  <c r="N278" i="1"/>
  <c r="N196" i="1"/>
  <c r="N163" i="1"/>
  <c r="N64" i="1"/>
  <c r="N119" i="1"/>
  <c r="N267" i="1"/>
  <c r="N14" i="1"/>
  <c r="N40" i="1"/>
  <c r="N130" i="1"/>
  <c r="N255" i="1"/>
  <c r="N286" i="1"/>
  <c r="N159" i="1"/>
  <c r="N149" i="1"/>
  <c r="N181" i="1"/>
  <c r="N105" i="1"/>
  <c r="N30" i="1"/>
  <c r="N167" i="1"/>
  <c r="N153" i="1"/>
  <c r="N256" i="1"/>
  <c r="N5" i="1"/>
  <c r="N215" i="1"/>
  <c r="N194" i="1"/>
  <c r="N123" i="1"/>
  <c r="N154" i="1"/>
  <c r="N25" i="1"/>
  <c r="N216" i="1"/>
  <c r="N209" i="1"/>
  <c r="N6" i="1"/>
  <c r="N242" i="1"/>
  <c r="N65" i="1"/>
  <c r="N60" i="1"/>
  <c r="N115" i="1"/>
  <c r="N264" i="1"/>
  <c r="N137" i="1"/>
  <c r="N269" i="1"/>
  <c r="N90" i="1"/>
  <c r="N235" i="1"/>
  <c r="N203" i="1"/>
  <c r="N150" i="1"/>
  <c r="N151" i="1"/>
  <c r="N160" i="1"/>
  <c r="N91" i="1"/>
  <c r="N111" i="1"/>
  <c r="N76" i="1"/>
  <c r="N77" i="1"/>
  <c r="N78" i="1"/>
  <c r="N79" i="1"/>
  <c r="N80" i="1"/>
  <c r="N168" i="1"/>
  <c r="N15" i="1"/>
  <c r="N233" i="1"/>
  <c r="N98" i="1"/>
  <c r="N259" i="1"/>
  <c r="N66" i="1"/>
  <c r="N236" i="1"/>
  <c r="N131" i="1"/>
  <c r="N260" i="1"/>
  <c r="N195" i="1"/>
  <c r="N156" i="1"/>
  <c r="N138" i="1"/>
  <c r="N169" i="1"/>
  <c r="N182" i="1"/>
  <c r="N229" i="1"/>
  <c r="N257" i="1"/>
  <c r="N99" i="1"/>
  <c r="N284" i="1"/>
  <c r="N45" i="1"/>
  <c r="N170" i="1"/>
  <c r="N126" i="1"/>
  <c r="N287" i="1"/>
  <c r="N197" i="1"/>
  <c r="N161" i="1"/>
  <c r="N266" i="1"/>
  <c r="N100" i="1"/>
  <c r="N254" i="1"/>
  <c r="N16" i="1"/>
  <c r="N67" i="1"/>
  <c r="N120" i="1"/>
  <c r="N204" i="1"/>
  <c r="N268" i="1"/>
  <c r="N17" i="1"/>
  <c r="N220" i="1"/>
  <c r="N36" i="1"/>
  <c r="N46" i="1"/>
  <c r="N261" i="1"/>
  <c r="N247" i="1"/>
  <c r="N92" i="1"/>
  <c r="N61" i="1"/>
  <c r="N68" i="1"/>
  <c r="N3" i="1"/>
  <c r="N47" i="1"/>
  <c r="N93" i="1"/>
  <c r="N41" i="1"/>
  <c r="N7" i="1"/>
  <c r="N94" i="1"/>
  <c r="N18" i="1"/>
  <c r="N19" i="1"/>
  <c r="N48" i="1"/>
  <c r="N31" i="1"/>
  <c r="N32" i="1"/>
  <c r="N210" i="1"/>
  <c r="N42" i="1"/>
  <c r="N37" i="1"/>
  <c r="N20" i="1"/>
  <c r="N174" i="1"/>
  <c r="N57" i="1"/>
  <c r="N43" i="1"/>
  <c r="N81" i="1"/>
  <c r="N265" i="1"/>
  <c r="N211" i="1"/>
  <c r="N116" i="1"/>
  <c r="N54" i="1"/>
  <c r="N55" i="1"/>
  <c r="N82" i="1"/>
  <c r="N101" i="1"/>
  <c r="N112" i="1"/>
  <c r="N21" i="1"/>
  <c r="N157" i="1"/>
  <c r="N234" i="1"/>
  <c r="N226" i="1"/>
  <c r="N243" i="1"/>
  <c r="N124" i="1"/>
  <c r="N33" i="1"/>
  <c r="N248" i="1"/>
  <c r="N26" i="1"/>
  <c r="N241" i="1"/>
  <c r="N38" i="1"/>
  <c r="N164" i="1"/>
  <c r="N165" i="1"/>
  <c r="N69" i="1"/>
  <c r="N121" i="1"/>
  <c r="N191" i="1"/>
  <c r="N192" i="1"/>
  <c r="N258" i="1"/>
  <c r="N205" i="1"/>
  <c r="N227" i="1"/>
  <c r="N202" i="1"/>
  <c r="N39" i="1"/>
  <c r="N206" i="1"/>
  <c r="N198" i="1"/>
  <c r="N289" i="1"/>
  <c r="N281" i="1"/>
  <c r="N83" i="1"/>
  <c r="N228" i="1"/>
  <c r="N293" i="1"/>
  <c r="N244" i="1"/>
  <c r="N70" i="1"/>
  <c r="N183" i="1"/>
  <c r="N132" i="1"/>
  <c r="N237" i="1"/>
  <c r="N184" i="1"/>
  <c r="N199" i="1"/>
  <c r="N262" i="1"/>
  <c r="N271" i="1"/>
  <c r="N22" i="1"/>
  <c r="N84" i="1"/>
  <c r="N272" i="1"/>
  <c r="N200" i="1"/>
  <c r="N171" i="1"/>
  <c r="N113" i="1"/>
  <c r="N85" i="1"/>
  <c r="N56" i="1"/>
  <c r="N273" i="1"/>
  <c r="N212" i="1"/>
  <c r="N221" i="1"/>
  <c r="N249" i="1"/>
  <c r="N274" i="1"/>
  <c r="N143" i="1"/>
  <c r="N27" i="1"/>
  <c r="N275" i="1"/>
  <c r="N8" i="1"/>
  <c r="N62" i="1"/>
  <c r="N230" i="1"/>
  <c r="N276" i="1"/>
  <c r="N193" i="1"/>
  <c r="N106" i="1"/>
  <c r="N283" i="1"/>
  <c r="N75" i="1"/>
  <c r="N133" i="1"/>
  <c r="N222" i="1"/>
  <c r="N9" i="1"/>
  <c r="N53" i="1"/>
  <c r="N223" i="1"/>
  <c r="N95" i="1"/>
  <c r="N23" i="1"/>
  <c r="N238" i="1"/>
  <c r="N127" i="1"/>
  <c r="N155" i="1"/>
  <c r="N86" i="1"/>
  <c r="N63" i="1"/>
  <c r="N13" i="1"/>
  <c r="N125" i="1"/>
  <c r="N87" i="1"/>
  <c r="N114" i="1"/>
  <c r="N250" i="1"/>
  <c r="N88" i="1"/>
  <c r="N117" i="1"/>
  <c r="N224" i="1"/>
  <c r="N96" i="1"/>
  <c r="N128" i="1"/>
  <c r="N144" i="1"/>
  <c r="N10" i="1"/>
  <c r="N145" i="1"/>
  <c r="N146" i="1"/>
  <c r="N158" i="1"/>
  <c r="N139" i="1"/>
  <c r="N177" i="1"/>
  <c r="N245" i="1"/>
  <c r="N89" i="1"/>
  <c r="N239" i="1"/>
  <c r="N240" i="1"/>
  <c r="N71" i="1"/>
  <c r="N246" i="1"/>
  <c r="N251" i="1"/>
  <c r="N252" i="1"/>
  <c r="N24" i="1"/>
  <c r="N185" i="1"/>
  <c r="N290" i="1"/>
  <c r="N186" i="1"/>
  <c r="N187" i="1"/>
  <c r="N207" i="1"/>
  <c r="N172" i="1"/>
  <c r="N4" i="1"/>
  <c r="N72" i="1"/>
  <c r="N11" i="1"/>
  <c r="N12" i="1"/>
  <c r="N279" i="1"/>
  <c r="N142" i="1"/>
  <c r="N107" i="1"/>
  <c r="N162" i="1"/>
  <c r="N208" i="1"/>
  <c r="N188" i="1"/>
  <c r="N282" i="1"/>
  <c r="N140" i="1"/>
  <c r="N73" i="1"/>
  <c r="N232" i="1"/>
  <c r="N173" i="1"/>
  <c r="N122" i="1"/>
  <c r="N217" i="1"/>
  <c r="N231" i="1"/>
  <c r="N134" i="1"/>
  <c r="N270" i="1"/>
  <c r="N225" i="1"/>
  <c r="N74" i="1"/>
  <c r="N189" i="1"/>
  <c r="N28" i="1"/>
  <c r="N97" i="1"/>
  <c r="N201" i="1"/>
  <c r="N50" i="1"/>
  <c r="N291" i="1"/>
  <c r="N294" i="1"/>
  <c r="N51" i="1"/>
  <c r="N253" i="1"/>
  <c r="N141" i="1"/>
  <c r="N34" i="1"/>
  <c r="N292" i="1"/>
  <c r="N44" i="1"/>
  <c r="N190" i="1"/>
  <c r="N147" i="1"/>
  <c r="N49" i="1"/>
  <c r="N295" i="1"/>
  <c r="N277" i="1"/>
  <c r="N263" i="1"/>
  <c r="N103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H2" authorId="0" shapeId="0" xr:uid="{4978796B-C6C4-4A4E-863C-E172966A1B14}">
      <text>
        <r>
          <rPr>
            <b/>
            <sz val="9"/>
            <color indexed="81"/>
            <rFont val="Tahoma"/>
            <charset val="1"/>
          </rPr>
          <t xml:space="preserve">Need to verify whether City is available in the Lease
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I2" authorId="0" shapeId="0" xr:uid="{701B1699-E0AF-47F2-B32A-D0D4F75CEA1A}">
      <text>
        <r>
          <rPr>
            <b/>
            <sz val="9"/>
            <color indexed="81"/>
            <rFont val="Tahoma"/>
            <charset val="1"/>
          </rPr>
          <t>Need to verify whether State is available in the Lease</t>
        </r>
      </text>
    </comment>
    <comment ref="L56" authorId="0" shapeId="0" xr:uid="{FA1C3AB7-1E07-4F57-B9E0-41A04615585E}">
      <text>
        <r>
          <rPr>
            <b/>
            <sz val="9"/>
            <color indexed="81"/>
            <rFont val="Tahoma"/>
            <charset val="1"/>
          </rPr>
          <t xml:space="preserve">Author:
</t>
        </r>
      </text>
    </comment>
  </commentList>
</comments>
</file>

<file path=xl/sharedStrings.xml><?xml version="1.0" encoding="utf-8"?>
<sst xmlns="http://schemas.openxmlformats.org/spreadsheetml/2006/main" count="5930" uniqueCount="1615">
  <si>
    <t>System Lease ID</t>
  </si>
  <si>
    <t>Lease Status</t>
  </si>
  <si>
    <t>Building Name</t>
  </si>
  <si>
    <t>Primary Use</t>
  </si>
  <si>
    <t>Building Type</t>
  </si>
  <si>
    <t>Address 1</t>
  </si>
  <si>
    <t>City</t>
  </si>
  <si>
    <t>State</t>
  </si>
  <si>
    <t>Country</t>
  </si>
  <si>
    <t>Active</t>
  </si>
  <si>
    <t>USA AL Boligee One Industrial Park</t>
  </si>
  <si>
    <t>Office</t>
  </si>
  <si>
    <t>F&amp;B- Food &amp; Beverage</t>
  </si>
  <si>
    <t>One Industrial Park</t>
  </si>
  <si>
    <t>Boligee</t>
  </si>
  <si>
    <t>AL</t>
  </si>
  <si>
    <t>United States</t>
  </si>
  <si>
    <t>SF</t>
  </si>
  <si>
    <t>USD</t>
  </si>
  <si>
    <t>USA NC Claremont 2902 Kelly Boulevard</t>
  </si>
  <si>
    <t>Warehouse</t>
  </si>
  <si>
    <t>2902 Kelly Boulevard</t>
  </si>
  <si>
    <t>Claremont</t>
  </si>
  <si>
    <t>NC</t>
  </si>
  <si>
    <t>USA AR Harrison 303 North Industrial Park Road</t>
  </si>
  <si>
    <t>303 North Industrial Park Road</t>
  </si>
  <si>
    <t>Harrison</t>
  </si>
  <si>
    <t>AR</t>
  </si>
  <si>
    <t>USA TN Knoxville 1605 Prosser Road</t>
  </si>
  <si>
    <t>1605 Prosser Road</t>
  </si>
  <si>
    <t>Knoxville</t>
  </si>
  <si>
    <t>TN</t>
  </si>
  <si>
    <t>USA IL Bolingbrook 365 Crossing Road</t>
  </si>
  <si>
    <t>V- Victory Packaging</t>
  </si>
  <si>
    <t>365 Crossing Road</t>
  </si>
  <si>
    <t>Bolingbrook</t>
  </si>
  <si>
    <t>IL</t>
  </si>
  <si>
    <t>USA CT Bethel 2 Research Drive</t>
  </si>
  <si>
    <t>D- Displays</t>
  </si>
  <si>
    <t>2 Research Drive</t>
  </si>
  <si>
    <t>Bethel</t>
  </si>
  <si>
    <t>CT</t>
  </si>
  <si>
    <t>USA MA Wakefield 365 Audubon Road</t>
  </si>
  <si>
    <t>Plant</t>
  </si>
  <si>
    <t>CC- Corrugated Container</t>
  </si>
  <si>
    <t>365 Audubon Road</t>
  </si>
  <si>
    <t>Wakefield</t>
  </si>
  <si>
    <t>MA</t>
  </si>
  <si>
    <t>USA FL Fort Lauderdale 3251 SW 1st Terrace</t>
  </si>
  <si>
    <t>Parking</t>
  </si>
  <si>
    <t>R- Recycling</t>
  </si>
  <si>
    <t>3251 SW 1st Terrace</t>
  </si>
  <si>
    <t>Fort Lauderdale</t>
  </si>
  <si>
    <t>FL</t>
  </si>
  <si>
    <t>USA CA Fresno 3366 East Muscat Avenue</t>
  </si>
  <si>
    <t>3366 East Muscat Avenue</t>
  </si>
  <si>
    <t>Fresno</t>
  </si>
  <si>
    <t>CA</t>
  </si>
  <si>
    <t>USA AL Montgomery 111 Folmar Parkway</t>
  </si>
  <si>
    <t>Manufacturing</t>
  </si>
  <si>
    <t>111 Folmar Parkway</t>
  </si>
  <si>
    <t>Montgomery</t>
  </si>
  <si>
    <t>USA NY Syracuse 1416 Willis Avenue</t>
  </si>
  <si>
    <t>1416 Willis Avenue</t>
  </si>
  <si>
    <t>Syracuse</t>
  </si>
  <si>
    <t>NY</t>
  </si>
  <si>
    <t>MTM</t>
  </si>
  <si>
    <t>CBM- Mills: Containerboard</t>
  </si>
  <si>
    <t>USA GA Atlanta 2000 Airport Road</t>
  </si>
  <si>
    <t>Storage</t>
  </si>
  <si>
    <t>Corporate Office</t>
  </si>
  <si>
    <t>Home Office</t>
  </si>
  <si>
    <t>2000 Airport Road</t>
  </si>
  <si>
    <t>Atlanta</t>
  </si>
  <si>
    <t>GA</t>
  </si>
  <si>
    <t>USA GA Duluth 4125 Buford Highway</t>
  </si>
  <si>
    <t>4125 Buford Highway</t>
  </si>
  <si>
    <t>Duluth</t>
  </si>
  <si>
    <t>USA WI Germantown N117 W18456 Fulton Drive</t>
  </si>
  <si>
    <t>N117 W18456 Fulton Drive</t>
  </si>
  <si>
    <t>Germantown</t>
  </si>
  <si>
    <t>WI</t>
  </si>
  <si>
    <t>USA OH West Chester 9245 Meridian Way</t>
  </si>
  <si>
    <t>9245 Meridian Way</t>
  </si>
  <si>
    <t>West Chester</t>
  </si>
  <si>
    <t>OH</t>
  </si>
  <si>
    <t>USA TN Gallatin 179 Hancock Street</t>
  </si>
  <si>
    <t>179 Hancock Street</t>
  </si>
  <si>
    <t>Gallatin</t>
  </si>
  <si>
    <t>420 North McLin Creek Road</t>
  </si>
  <si>
    <t>Conover</t>
  </si>
  <si>
    <t>USA KY Danville 250 Service Lane</t>
  </si>
  <si>
    <t>250 Service Lane</t>
  </si>
  <si>
    <t>Danville</t>
  </si>
  <si>
    <t>KY</t>
  </si>
  <si>
    <t>USA AR Harrison 805 Cottonwood Road</t>
  </si>
  <si>
    <t>805 Cottonwood Road</t>
  </si>
  <si>
    <t>USA TX Evadale  345 County Road 792</t>
  </si>
  <si>
    <t>CNM- Mills: Consumer</t>
  </si>
  <si>
    <t>345 County Road 792</t>
  </si>
  <si>
    <t>Evadale</t>
  </si>
  <si>
    <t>TX</t>
  </si>
  <si>
    <t>USA TN Knoxville 1255 Proctor Street</t>
  </si>
  <si>
    <t>1255 Proctor Street</t>
  </si>
  <si>
    <t>USA PA Aston 105 Commerce Drive</t>
  </si>
  <si>
    <t>105 Commerce Drive</t>
  </si>
  <si>
    <t>Aston</t>
  </si>
  <si>
    <t>PA</t>
  </si>
  <si>
    <t>USA TX Garland 2745-2975 Miller Park North</t>
  </si>
  <si>
    <t>MPS- Multi Pkg Solutions</t>
  </si>
  <si>
    <t>2745-2975 Miller Park North</t>
  </si>
  <si>
    <t>Garland</t>
  </si>
  <si>
    <t>USA TN Chattanooga 3800 Tag Road</t>
  </si>
  <si>
    <t>3800 Tag Road</t>
  </si>
  <si>
    <t>Chattanooga</t>
  </si>
  <si>
    <t>USA WI Neenah 2419 Industrial Drive</t>
  </si>
  <si>
    <t>2419 Industrial Drive</t>
  </si>
  <si>
    <t>Neenah</t>
  </si>
  <si>
    <t>USA NC Fletcher 4600 Hendersonville Road</t>
  </si>
  <si>
    <t>4600 Hendersonville Road</t>
  </si>
  <si>
    <t>Fletcher</t>
  </si>
  <si>
    <t>USA TN Lewisburg 1040 Higgs Road</t>
  </si>
  <si>
    <t>1040 Higgs Road</t>
  </si>
  <si>
    <t>Lewisburg</t>
  </si>
  <si>
    <t>USA TN Knoxville 1505 Proctor Street</t>
  </si>
  <si>
    <t>1505 Proctor Street</t>
  </si>
  <si>
    <t>USA MI Brownstown Twp. 19661 Brownstown Center Drive</t>
  </si>
  <si>
    <t>19661 Brownstown Center Drive</t>
  </si>
  <si>
    <t>Brownstown Twp.</t>
  </si>
  <si>
    <t>MI</t>
  </si>
  <si>
    <t>USA AZ Glendale 6902 W. Northern Avenue</t>
  </si>
  <si>
    <t>6902 W. Northern Avenue</t>
  </si>
  <si>
    <t>Glendale</t>
  </si>
  <si>
    <t>AZ</t>
  </si>
  <si>
    <t>USA WI Germantown 11900 N. River Lane</t>
  </si>
  <si>
    <t>11900 N. River Lane</t>
  </si>
  <si>
    <t>USA GA Lawrenceville 384 Maltbie Street</t>
  </si>
  <si>
    <t>384 Maltbie Street</t>
  </si>
  <si>
    <t>Lawrenceville</t>
  </si>
  <si>
    <t>USA PA Mechanicsburg 53 Commerce Drive</t>
  </si>
  <si>
    <t>53 Commerce Drive</t>
  </si>
  <si>
    <t>Mechanicsburg</t>
  </si>
  <si>
    <t>USA NY New York 885 Third Avenue</t>
  </si>
  <si>
    <t>885 Third Avenue</t>
  </si>
  <si>
    <t>New York</t>
  </si>
  <si>
    <t>CAN MB Brandon 389 Park Avenue East</t>
  </si>
  <si>
    <t>389 Park Avenue East</t>
  </si>
  <si>
    <t>Brandon</t>
  </si>
  <si>
    <t>MB</t>
  </si>
  <si>
    <t>Canada</t>
  </si>
  <si>
    <t>CAD</t>
  </si>
  <si>
    <t>USA TN Memphis 5830 East Shelby Drive</t>
  </si>
  <si>
    <t>5830 East Shelby Drive</t>
  </si>
  <si>
    <t>Memphis</t>
  </si>
  <si>
    <t>USA TN Gallatin 344 Maple Street</t>
  </si>
  <si>
    <t>344 Maple Street</t>
  </si>
  <si>
    <t>USA WI Beloit 2350 Springbrook Court</t>
  </si>
  <si>
    <t>2350 Springbrook Court</t>
  </si>
  <si>
    <t>Beloit</t>
  </si>
  <si>
    <t>USA NC Rutherfordton 300 Broyhill Road</t>
  </si>
  <si>
    <t>300 Broyhill Road</t>
  </si>
  <si>
    <t>Rutherfordton</t>
  </si>
  <si>
    <t>USA MO Springfield 460 North Belcrest Avenue</t>
  </si>
  <si>
    <t>460 North Belcrest Avenue</t>
  </si>
  <si>
    <t>Springfield</t>
  </si>
  <si>
    <t>MO</t>
  </si>
  <si>
    <t>USA AR Fort Smith 4600 Newlon Road</t>
  </si>
  <si>
    <t>4600 Newlon Road</t>
  </si>
  <si>
    <t>Fort Smith</t>
  </si>
  <si>
    <t>USA MO Blue Springs 100 South Avenue</t>
  </si>
  <si>
    <t>100 South Avenue</t>
  </si>
  <si>
    <t>Blue Springs</t>
  </si>
  <si>
    <t>USA OH West Chester 9266 Meridian Way</t>
  </si>
  <si>
    <t>9266 Meridian Way</t>
  </si>
  <si>
    <t>USA IL New Lenox 2251 Berens Drive</t>
  </si>
  <si>
    <t>2251 Berens Drive</t>
  </si>
  <si>
    <t>New Lenox</t>
  </si>
  <si>
    <t>USA TN Knoxville 400 Goody's Lane</t>
  </si>
  <si>
    <t>400 Goody's Lane</t>
  </si>
  <si>
    <t>USA ND Fargo 4637 16th Ave NW</t>
  </si>
  <si>
    <t>4637 16th Ave NW</t>
  </si>
  <si>
    <t>Fargo</t>
  </si>
  <si>
    <t>ND</t>
  </si>
  <si>
    <t>CAN ON Toronto 755 Passmore Avenue</t>
  </si>
  <si>
    <t>755 Passmore Avenue</t>
  </si>
  <si>
    <t>Toronto</t>
  </si>
  <si>
    <t>ON</t>
  </si>
  <si>
    <t>USA IL Bedford Park 6131 W. 74th Street</t>
  </si>
  <si>
    <t>6131 W. 74th Street</t>
  </si>
  <si>
    <t>Bedford Park</t>
  </si>
  <si>
    <t>USA CA Cerritos 18021 Valley View Avenue</t>
  </si>
  <si>
    <t>18021 Valley View Avenue</t>
  </si>
  <si>
    <t>Cerritos</t>
  </si>
  <si>
    <t>USA NC Rural Hall 520 Northridge Park Drive</t>
  </si>
  <si>
    <t>520 Northridge Park Drive</t>
  </si>
  <si>
    <t>Rural Hall</t>
  </si>
  <si>
    <t>USA FL Jacksonville 1660 Prudential Drive</t>
  </si>
  <si>
    <t>1660 Prudential Drive</t>
  </si>
  <si>
    <t>Jacksonville</t>
  </si>
  <si>
    <t>USA IN Elkhart 1535 Fieldhouse Avenue</t>
  </si>
  <si>
    <t>1535 Fieldhouse Avenue</t>
  </si>
  <si>
    <t>Elkhart</t>
  </si>
  <si>
    <t>IN</t>
  </si>
  <si>
    <t>USA AK Anchorage 6161 Rosewood Street</t>
  </si>
  <si>
    <t>6161 Rosewood Street</t>
  </si>
  <si>
    <t>Anchorage</t>
  </si>
  <si>
    <t>AK</t>
  </si>
  <si>
    <t>USA NC Conover 430A and 430B South McLin Creek Road</t>
  </si>
  <si>
    <t>430A and 430B South McLin Creek Road</t>
  </si>
  <si>
    <t>USA GA Kennesaw 8165 Cobb Centre Drive</t>
  </si>
  <si>
    <t>8165 Cobb Centre Drive</t>
  </si>
  <si>
    <t>Kennesaw</t>
  </si>
  <si>
    <t>USA IA Clinton 2000 Harrison Drive</t>
  </si>
  <si>
    <t>2000 Harrison Drive</t>
  </si>
  <si>
    <t>Clinton</t>
  </si>
  <si>
    <t>IA</t>
  </si>
  <si>
    <t>USA NV Las Vegas 4545 West Diablo Drive</t>
  </si>
  <si>
    <t>4545 West Diablo Drive</t>
  </si>
  <si>
    <t>Las Vegas</t>
  </si>
  <si>
    <t>NV</t>
  </si>
  <si>
    <t>USA AR Bentonville 113 SE 22nd Street</t>
  </si>
  <si>
    <t>113 SE 22nd Street</t>
  </si>
  <si>
    <t>Bentonville</t>
  </si>
  <si>
    <t>USA GA Duluth 3950 Shackleford Road</t>
  </si>
  <si>
    <t>USA NC Winston-Salem 4600 Progress Lane</t>
  </si>
  <si>
    <t>4600 Progress Lane</t>
  </si>
  <si>
    <t>Winston-Salem</t>
  </si>
  <si>
    <t>USA AL Cullman 2420 Trade Drive SW</t>
  </si>
  <si>
    <t>2420 Trade Drive SW</t>
  </si>
  <si>
    <t>Cullman</t>
  </si>
  <si>
    <t>USA OH Bethesda 41298 Brown Road</t>
  </si>
  <si>
    <t>41298 Brown Road</t>
  </si>
  <si>
    <t>Bethesda</t>
  </si>
  <si>
    <t>Expired</t>
  </si>
  <si>
    <t>2100 Yates Avenue</t>
  </si>
  <si>
    <t>Montebello</t>
  </si>
  <si>
    <t>USA GA Lithia Springs 600 Riverside Parkway</t>
  </si>
  <si>
    <t>600 Riverside Parkway</t>
  </si>
  <si>
    <t>Lithia Springs</t>
  </si>
  <si>
    <t>USA AL Lanett 4303 36th Ave SW</t>
  </si>
  <si>
    <t>F&amp;B- Food &amp; Beverage (EMEA)</t>
  </si>
  <si>
    <t>4303 36th Ave SW</t>
  </si>
  <si>
    <t>Lanett</t>
  </si>
  <si>
    <t>CAN ON Milton 8449 Lawson Road</t>
  </si>
  <si>
    <t>8449 Lawson Road</t>
  </si>
  <si>
    <t>Milton</t>
  </si>
  <si>
    <t>CAN ON Ajax 241, 281, 305 and 335 Fairall Street</t>
  </si>
  <si>
    <t>241, 281, 305 and 335 Fairall Street</t>
  </si>
  <si>
    <t>Ajax</t>
  </si>
  <si>
    <t>USA TN Murfreesboro 1124 Haley Road</t>
  </si>
  <si>
    <t>1124 Haley Road</t>
  </si>
  <si>
    <t>Murfreesboro</t>
  </si>
  <si>
    <t>USA CA Fresno 2626 S. Maple Avenue</t>
  </si>
  <si>
    <t>2626 S. Maple Avenue</t>
  </si>
  <si>
    <t>USA SC Spartanburg 150-160 National Avenue</t>
  </si>
  <si>
    <t>150-160 National Avenue</t>
  </si>
  <si>
    <t>Spartanburg</t>
  </si>
  <si>
    <t>SC</t>
  </si>
  <si>
    <t>USA AZ Phoenix 4002 W. Turney Avenue - Star Pizza</t>
  </si>
  <si>
    <t>4002 W. Turney Avenue</t>
  </si>
  <si>
    <t>Phoenix</t>
  </si>
  <si>
    <t>USA PA Coal Center 400 Technology Drive</t>
  </si>
  <si>
    <t>400 Technology Drive</t>
  </si>
  <si>
    <t>Coal Center</t>
  </si>
  <si>
    <t>USA OH Lancaster 1290 Campground Road</t>
  </si>
  <si>
    <t>1290 Campground Road</t>
  </si>
  <si>
    <t>Lancaster</t>
  </si>
  <si>
    <t>USA OH Maple Heights 16645 Granite Road</t>
  </si>
  <si>
    <t>16645 Granite Road</t>
  </si>
  <si>
    <t>Maple Heights</t>
  </si>
  <si>
    <t>USA TN Chattanooga 3851 Tag Road</t>
  </si>
  <si>
    <t>3851 Tag Road</t>
  </si>
  <si>
    <t>USA KY Hebron 1770 Worldwide Boulevard</t>
  </si>
  <si>
    <t>1770 Worldwide Boulevard</t>
  </si>
  <si>
    <t>Hebron</t>
  </si>
  <si>
    <t>USA IN Knox 6595 Route 10</t>
  </si>
  <si>
    <t>6595 Route 10</t>
  </si>
  <si>
    <t>Knox</t>
  </si>
  <si>
    <t>USA CA Tulare 701 E Continental Drive</t>
  </si>
  <si>
    <t>701 E Continental Drive</t>
  </si>
  <si>
    <t>Tulare</t>
  </si>
  <si>
    <t>USA IN Plymouth 1000 Pidco Drive</t>
  </si>
  <si>
    <t>1000 Pidco Drive</t>
  </si>
  <si>
    <t>Plymouth</t>
  </si>
  <si>
    <t>7526 North Broadway</t>
  </si>
  <si>
    <t>St. Louis</t>
  </si>
  <si>
    <t>USA GA Atlanta 6090 Purdue Drive</t>
  </si>
  <si>
    <t>6090 Purdue Drive</t>
  </si>
  <si>
    <t>USA IN Plymouth 1810 Pidco Drive</t>
  </si>
  <si>
    <t>1810 Pidco Drive</t>
  </si>
  <si>
    <t>USA IN Plymouth 1100 Pidco Drive</t>
  </si>
  <si>
    <t>1100 Pidco Drive</t>
  </si>
  <si>
    <t>USA AR Conway 701 Bruce Street</t>
  </si>
  <si>
    <t>701 Bruce Street</t>
  </si>
  <si>
    <t>Conway</t>
  </si>
  <si>
    <t>CAN ON Mississauga 3270 American Drive</t>
  </si>
  <si>
    <t>3270 American Drive</t>
  </si>
  <si>
    <t>Mississauga</t>
  </si>
  <si>
    <t>USA IL Chicago  9700 South Dorchester Avenue</t>
  </si>
  <si>
    <t>9700 South Dorchester Avenue</t>
  </si>
  <si>
    <t>Chicago</t>
  </si>
  <si>
    <t>USA SC Summerville 201 Sigma Drive</t>
  </si>
  <si>
    <t>201 Sigma Drive</t>
  </si>
  <si>
    <t>Summerville</t>
  </si>
  <si>
    <t>USA OH Miamisburg 965 Capstone Drive</t>
  </si>
  <si>
    <t>965 Capstone Drive</t>
  </si>
  <si>
    <t>Miamisburg</t>
  </si>
  <si>
    <t>USA GA Smyrna 4850 North Church Lane</t>
  </si>
  <si>
    <t>4850 North Church Lane</t>
  </si>
  <si>
    <t>Smyrna</t>
  </si>
  <si>
    <t>USA IL Chicago 9540 South Dorchester Avenue</t>
  </si>
  <si>
    <t>9540 South Dorchester Avenue</t>
  </si>
  <si>
    <t>USA VA Richmond 2500 Distribution Drive</t>
  </si>
  <si>
    <t>2500 Distribution Drive</t>
  </si>
  <si>
    <t>Richmond</t>
  </si>
  <si>
    <t>VA</t>
  </si>
  <si>
    <t>USA VA Raphine 271 Lofton Road</t>
  </si>
  <si>
    <t>271 Lofton Road</t>
  </si>
  <si>
    <t>Raphine</t>
  </si>
  <si>
    <t>208 East 28th Street</t>
  </si>
  <si>
    <t>USA TX Mesquite 3914-3920 US Highway 80</t>
  </si>
  <si>
    <t>3914-3920 US Highway 80</t>
  </si>
  <si>
    <t>Mesquite</t>
  </si>
  <si>
    <t>USA GA Atlanta 1000 Abernathy Road</t>
  </si>
  <si>
    <t>1000 Abernathy Road</t>
  </si>
  <si>
    <t>USA OH Johnstown 495 East Coshocton Street</t>
  </si>
  <si>
    <t>495 East Coshocton Street</t>
  </si>
  <si>
    <t>Johnstown</t>
  </si>
  <si>
    <t>USA CA La Mirada 15221 Canary Avenue</t>
  </si>
  <si>
    <t>15221 Canary Avenue</t>
  </si>
  <si>
    <t>La Mirada</t>
  </si>
  <si>
    <t>USA TX Dallas 1455 Terre Colony Court</t>
  </si>
  <si>
    <t>1455 Terre Colony Court</t>
  </si>
  <si>
    <t>Dallas</t>
  </si>
  <si>
    <t>USA TX Dallas 13465 Jupiter Road</t>
  </si>
  <si>
    <t>13465 Jupiter Road</t>
  </si>
  <si>
    <t>USA IN Indianapolis 5710-5730 Dividend Road</t>
  </si>
  <si>
    <t>5710-5730 Dividend Road</t>
  </si>
  <si>
    <t>Indianapolis</t>
  </si>
  <si>
    <t>USA KY Louisville 1703 South Brook Street</t>
  </si>
  <si>
    <t>1703 South Brook Street</t>
  </si>
  <si>
    <t>Louisville</t>
  </si>
  <si>
    <t>USA MI Allegan 502 Eastern Avenue</t>
  </si>
  <si>
    <t>502-504 Eastern Avenue</t>
  </si>
  <si>
    <t>Allegan</t>
  </si>
  <si>
    <t>4221 North Normandy</t>
  </si>
  <si>
    <t>USA NY Hicksville 325 Duffy Avenue</t>
  </si>
  <si>
    <t>325 Duffy Avenue</t>
  </si>
  <si>
    <t>Hicksville</t>
  </si>
  <si>
    <t>USA NC Raleigh 7605-101 Welborn Street</t>
  </si>
  <si>
    <t>7605-101 Welborn Street</t>
  </si>
  <si>
    <t>Raleigh</t>
  </si>
  <si>
    <t>USA IL Woodridge 2300 Internationale Parkway</t>
  </si>
  <si>
    <t>2300 Internationale Parkway</t>
  </si>
  <si>
    <t>Woodridge</t>
  </si>
  <si>
    <t>USA VA Richmond 501 South 5th Street</t>
  </si>
  <si>
    <t>501 South 5th Street</t>
  </si>
  <si>
    <t>USA MI Holland 635 East 48th Street</t>
  </si>
  <si>
    <t>635 East 48th Street</t>
  </si>
  <si>
    <t>Holland</t>
  </si>
  <si>
    <t>USA PA Lancaster 1850 Colonial Village Lane</t>
  </si>
  <si>
    <t>1850 Colonial Village Lane</t>
  </si>
  <si>
    <t>USA WA Tacoma 711 East 11th Street</t>
  </si>
  <si>
    <t>711 E. 11th Street</t>
  </si>
  <si>
    <t>Tacoma</t>
  </si>
  <si>
    <t>WA</t>
  </si>
  <si>
    <t>USA OK Sand Springs 200 West Morrow Road</t>
  </si>
  <si>
    <t>200 West Morrow Road</t>
  </si>
  <si>
    <t>Sand Springs</t>
  </si>
  <si>
    <t>OK</t>
  </si>
  <si>
    <t>USA OR Newburg Rogers Landing</t>
  </si>
  <si>
    <t>Rogers Landing</t>
  </si>
  <si>
    <t>Newburg</t>
  </si>
  <si>
    <t>OR</t>
  </si>
  <si>
    <t>USA KY Louisville 2000 Industrial Boulevard</t>
  </si>
  <si>
    <t>2000 Industrial Boulevard</t>
  </si>
  <si>
    <t>USA CA Burbank 2350 West Empire Avenue</t>
  </si>
  <si>
    <t>2350 West Empire Avenue</t>
  </si>
  <si>
    <t>Burbank</t>
  </si>
  <si>
    <t>USA TX Dallas 1380 N. Cockrell Hill Road</t>
  </si>
  <si>
    <t>1380 N. Cockrell Hill Road</t>
  </si>
  <si>
    <t>USA AL Valley1479 Valley Industrial Boulevard</t>
  </si>
  <si>
    <t>1479 Valley Industrial Boulevard</t>
  </si>
  <si>
    <t>Valley</t>
  </si>
  <si>
    <t>USA TX Fort Worth 5180 North Railroad Road</t>
  </si>
  <si>
    <t>5180 North Railroad Road</t>
  </si>
  <si>
    <t>Fort Worth</t>
  </si>
  <si>
    <t>USA TX Fort Worth 4675 Railhead Road</t>
  </si>
  <si>
    <t>4675 Railhead Road</t>
  </si>
  <si>
    <t>USA WA Lacey 8110 31st Avenue NE</t>
  </si>
  <si>
    <t>8110 31st Avenue NE</t>
  </si>
  <si>
    <t>Lacey</t>
  </si>
  <si>
    <t>USA NY South Brunswick 160 Herrod Boulevard (Dayton)</t>
  </si>
  <si>
    <t>160 Herrod Boulevard</t>
  </si>
  <si>
    <t>South Brunswick</t>
  </si>
  <si>
    <t>NJ</t>
  </si>
  <si>
    <t>USA NC Lexington 148 LFI Complex Lane</t>
  </si>
  <si>
    <t>148 LFI Complex Lane</t>
  </si>
  <si>
    <t>Lexington</t>
  </si>
  <si>
    <t>USA NJ South Plainfield 901 Durham Avenue</t>
  </si>
  <si>
    <t>901 Durham Avenue</t>
  </si>
  <si>
    <t>South Plainfield</t>
  </si>
  <si>
    <t>CAN Ontario 44 Rolark Drive</t>
  </si>
  <si>
    <t>44 Rolark Drive</t>
  </si>
  <si>
    <t>Scarborough</t>
  </si>
  <si>
    <t>USA VA West Point 2401 King William Avenue (S of 14th St)</t>
  </si>
  <si>
    <t>Mill</t>
  </si>
  <si>
    <t>2401 King William Avenue (S of 14th St)</t>
  </si>
  <si>
    <t>West Point</t>
  </si>
  <si>
    <t>Acres</t>
  </si>
  <si>
    <t>965 Muirfield Drive</t>
  </si>
  <si>
    <t>Hanover Park</t>
  </si>
  <si>
    <t>120 East Industry Court</t>
  </si>
  <si>
    <t>Deer Park</t>
  </si>
  <si>
    <t>USA CA Santa Maria 1253 La Brea</t>
  </si>
  <si>
    <t>1253 La Brea</t>
  </si>
  <si>
    <t>Santa Maria</t>
  </si>
  <si>
    <t>USA ID Caldwell 4320 Challenger Way</t>
  </si>
  <si>
    <t>4320 Challenger Way</t>
  </si>
  <si>
    <t>Caldwell</t>
  </si>
  <si>
    <t>ID</t>
  </si>
  <si>
    <t>MEX AG San Francisco de los Romo Circuito Aguascalientes Oriente, 125-A and 125</t>
  </si>
  <si>
    <t>Circuito Aguascalientes Oriente, 125-A and 125</t>
  </si>
  <si>
    <t>San Francisco de los Romo</t>
  </si>
  <si>
    <t>Aguascalientes</t>
  </si>
  <si>
    <t>Mexico</t>
  </si>
  <si>
    <t>SM</t>
  </si>
  <si>
    <t>MXN</t>
  </si>
  <si>
    <t>USA NJ Dayton 1 Industrial Road</t>
  </si>
  <si>
    <t>1 Industrial Road</t>
  </si>
  <si>
    <t>Dayton</t>
  </si>
  <si>
    <t>USA NV North Las Vegas 6405 East Centennial Parkway</t>
  </si>
  <si>
    <t>6405 East Centennial Parkway</t>
  </si>
  <si>
    <t>North Las Vegas</t>
  </si>
  <si>
    <t>CAN ON Mississauga 7420 Pacific Circle</t>
  </si>
  <si>
    <t>7420 Pacific Circle</t>
  </si>
  <si>
    <t>USA NJ Totowa 1 Center Court</t>
  </si>
  <si>
    <t>1 Center Court</t>
  </si>
  <si>
    <t>Totowa</t>
  </si>
  <si>
    <t>USA NY North Tonawanda 800 Walck Road</t>
  </si>
  <si>
    <t>800 Walck Road</t>
  </si>
  <si>
    <t>North Tonawanda</t>
  </si>
  <si>
    <t>USA TN Humboldt 967 West Mullins Street</t>
  </si>
  <si>
    <t>967 West Mullins Street</t>
  </si>
  <si>
    <t>Humboldt</t>
  </si>
  <si>
    <t>USA TN Chattanooga 3005 Ohls Avenue</t>
  </si>
  <si>
    <t>3005 Ohls Avenue</t>
  </si>
  <si>
    <t>USA TN Chattanooga 1111 East 39th Street</t>
  </si>
  <si>
    <t>1111 East 39th Street</t>
  </si>
  <si>
    <t>USA ID Twin Falls 302 Wall Avenue</t>
  </si>
  <si>
    <t>302 Wall Avenue</t>
  </si>
  <si>
    <t>Twin Falls</t>
  </si>
  <si>
    <t>USA AR Conway 707 Robins Street</t>
  </si>
  <si>
    <t>707 Robins Street</t>
  </si>
  <si>
    <t>USA PA Aston 140 Concord Road</t>
  </si>
  <si>
    <t>140 Concord Road</t>
  </si>
  <si>
    <t>USA IN Plymouth 1101 North Oak Drive</t>
  </si>
  <si>
    <t>1101 North Oak Drive</t>
  </si>
  <si>
    <t>USA AZ Nogales 1345 North Industrial Park Drive</t>
  </si>
  <si>
    <t>1345 North Industrial Park Drive</t>
  </si>
  <si>
    <t>Nogales</t>
  </si>
  <si>
    <t>USA GA Covington 12101 Harland Drive</t>
  </si>
  <si>
    <t>12101 Harland Drive</t>
  </si>
  <si>
    <t>Covington</t>
  </si>
  <si>
    <t>USA OH Fairfield 375 Distribution Circle</t>
  </si>
  <si>
    <t>Warehouse - Enterprise</t>
  </si>
  <si>
    <t>375 Distribution Circle</t>
  </si>
  <si>
    <t>Fairfield</t>
  </si>
  <si>
    <t>5580-5590 Cote de Liesse Road</t>
  </si>
  <si>
    <t>Mount-Royal</t>
  </si>
  <si>
    <t>QC</t>
  </si>
  <si>
    <t>USA GA Atlanta 5560 Gwaltney Drive</t>
  </si>
  <si>
    <t>5560 Gwaltney Drive</t>
  </si>
  <si>
    <t>USA GA Atlanta 5575 Gwaltney Drive</t>
  </si>
  <si>
    <t>5575 Gwaltney Drive</t>
  </si>
  <si>
    <t>801 East Portland Avenue</t>
  </si>
  <si>
    <t>USA TX Mesquite 5181 Samuell Boulevard</t>
  </si>
  <si>
    <t>5181 Samuell Boulevard</t>
  </si>
  <si>
    <t>USA CA Oxnard 650 Buena Vista Avenue</t>
  </si>
  <si>
    <t>650 Buena Vista Avenue</t>
  </si>
  <si>
    <t>Oxnard</t>
  </si>
  <si>
    <t>USA TN Knoxville 1504 Proctor Street</t>
  </si>
  <si>
    <t>1504 Proctor Street</t>
  </si>
  <si>
    <t>USA KY Lexington 170 &amp; 172 Lisle Road</t>
  </si>
  <si>
    <t>170 &amp; 172 Lisle Road (Lisle Industrial Ave)</t>
  </si>
  <si>
    <t>USA TX Greenville 7121 Shelby Avenue</t>
  </si>
  <si>
    <t>7121 Shelby Avenue</t>
  </si>
  <si>
    <t>Greenville</t>
  </si>
  <si>
    <t>USA MA Clinton 100 Adams Road</t>
  </si>
  <si>
    <t>100 Adams Road</t>
  </si>
  <si>
    <t>USA MI Battle Creek 86 South Division</t>
  </si>
  <si>
    <t>86 South Division</t>
  </si>
  <si>
    <t>Battle Creek</t>
  </si>
  <si>
    <t>USA NC Catawba 3389 Catawba Industrial Place</t>
  </si>
  <si>
    <t>3389 Catawba Industrial Place</t>
  </si>
  <si>
    <t>Catawba</t>
  </si>
  <si>
    <t>USA AL Montgomery 151 Folmar Parkway</t>
  </si>
  <si>
    <t>151 Folmar Parkway</t>
  </si>
  <si>
    <t>USA GA Covington 8170 Bob Williams Parkway</t>
  </si>
  <si>
    <t>8170 Bob Williams Parkway</t>
  </si>
  <si>
    <t>USA AL Cullman 2304 Industrial Drive</t>
  </si>
  <si>
    <t>2304  Industrial Drive</t>
  </si>
  <si>
    <t>USA TN Humboldt 350 McKnight</t>
  </si>
  <si>
    <t>350 McKnight Street</t>
  </si>
  <si>
    <t>USA VA Sandston 4915 Norman Road</t>
  </si>
  <si>
    <t>4915 Norman Road</t>
  </si>
  <si>
    <t>Sandston</t>
  </si>
  <si>
    <t>USA MI Brownstown Township 20505 Sibley Road</t>
  </si>
  <si>
    <t>20505 Sibley Road</t>
  </si>
  <si>
    <t>Brownstown Township</t>
  </si>
  <si>
    <t>8101 40th Avenue</t>
  </si>
  <si>
    <t>Denver</t>
  </si>
  <si>
    <t>CO</t>
  </si>
  <si>
    <t>USA AL York 355 McGregor Street</t>
  </si>
  <si>
    <t>355 McGregor Street</t>
  </si>
  <si>
    <t>York</t>
  </si>
  <si>
    <t>USA KY Nicholasville 601 John C Watts Drive</t>
  </si>
  <si>
    <t>601 John C Watts Drive</t>
  </si>
  <si>
    <t>Nicholasville</t>
  </si>
  <si>
    <t>USA FL Bradenton 1001 13th Avenue East</t>
  </si>
  <si>
    <t>1001 13th Avenue East</t>
  </si>
  <si>
    <t>Bradenton</t>
  </si>
  <si>
    <t>USA NJ Marlton 10 Stow Road</t>
  </si>
  <si>
    <t>10 Stow Road</t>
  </si>
  <si>
    <t>Marlton</t>
  </si>
  <si>
    <t>USA MS Saltillo 2882 Highway 145</t>
  </si>
  <si>
    <t>2882 Highway 145</t>
  </si>
  <si>
    <t>Saltillo</t>
  </si>
  <si>
    <t>MS</t>
  </si>
  <si>
    <t>USA KY 4607 Allmond Avenue</t>
  </si>
  <si>
    <t>4607 Allmond Avenue</t>
  </si>
  <si>
    <t>USA NY Farmingdale 77 Schmidt Boulevard</t>
  </si>
  <si>
    <t>77 Schmidt Boulevard</t>
  </si>
  <si>
    <t>Farmingdale</t>
  </si>
  <si>
    <t>CAN ON Milton 375 Wheelabrator Way</t>
  </si>
  <si>
    <t>375 Wheelabrator Way</t>
  </si>
  <si>
    <t>USA NY Farmingdale 14 Picone Boulevard</t>
  </si>
  <si>
    <t>14 Picone Boulevard</t>
  </si>
  <si>
    <t>USA FL Plant City 1521 S. County Line Road</t>
  </si>
  <si>
    <t>1521 S. County Line Road</t>
  </si>
  <si>
    <t>Plant City</t>
  </si>
  <si>
    <t>USA GA Smyrna 3075 Jonquil Drive</t>
  </si>
  <si>
    <t>3075 Jonquil Drive</t>
  </si>
  <si>
    <t>USA VA Richmond 2742 Charles City Road</t>
  </si>
  <si>
    <t>2742 Charles City Road</t>
  </si>
  <si>
    <t>19802-20026 87th Avenue South</t>
  </si>
  <si>
    <t>Kent</t>
  </si>
  <si>
    <t>USA NC Roanoke Rapids 1222 Roanoke Avenue</t>
  </si>
  <si>
    <t>1222 Roanoke Avenue</t>
  </si>
  <si>
    <t>Roanoke Rapids</t>
  </si>
  <si>
    <t>USA NC Marion 3100 Highway 226 S</t>
  </si>
  <si>
    <t>3100 Highway 226 S</t>
  </si>
  <si>
    <t>Marion</t>
  </si>
  <si>
    <t>PDK WestRock Hangar, Dekalb-Peachtree Airport</t>
  </si>
  <si>
    <t>USA GA Atlanta 10 Glenlake Parkway</t>
  </si>
  <si>
    <t>10 Glenlake Parkway</t>
  </si>
  <si>
    <t>USA TN Nashville 7500 Eastgate Boulevard</t>
  </si>
  <si>
    <t>7500 Eastgate Boulevard</t>
  </si>
  <si>
    <t>Nashville</t>
  </si>
  <si>
    <t>USA UT West Valley City 6162 West Beagley Road</t>
  </si>
  <si>
    <t>6162 West Beagley Road</t>
  </si>
  <si>
    <t>West Valley City</t>
  </si>
  <si>
    <t>UT</t>
  </si>
  <si>
    <t>USA FL Orlando 3415 Barlett Blvd</t>
  </si>
  <si>
    <t>3415 Barlett Blvd</t>
  </si>
  <si>
    <t>Orlando</t>
  </si>
  <si>
    <t>USA MN Rogers 12195 Brockton Lane</t>
  </si>
  <si>
    <t>12195 Brockton Lane</t>
  </si>
  <si>
    <t>Rogers</t>
  </si>
  <si>
    <t>MN</t>
  </si>
  <si>
    <t>USA CA Tracy 3160 N. Chrisman Rd</t>
  </si>
  <si>
    <t>3160 N. Chrisman Rd</t>
  </si>
  <si>
    <t>Tracy</t>
  </si>
  <si>
    <t>USA OH Groveport 4023 Raymond Avenue</t>
  </si>
  <si>
    <t>4023 Raymond Avenue</t>
  </si>
  <si>
    <t>Groveport</t>
  </si>
  <si>
    <t>CAN QC 5 Rue Notre Dame St</t>
  </si>
  <si>
    <t>5 Rue Notre Dame St</t>
  </si>
  <si>
    <t>Warwick</t>
  </si>
  <si>
    <t>MEX Querétaro San Luis Queretaro Hwy, Km. 23</t>
  </si>
  <si>
    <t>San Luis Queretaro Hwy, Km. 23</t>
  </si>
  <si>
    <t>Santa Rosa de Jauregui</t>
  </si>
  <si>
    <t>Querétaro</t>
  </si>
  <si>
    <t>2975 Gateway Drive</t>
  </si>
  <si>
    <t>Peachtree Corners</t>
  </si>
  <si>
    <t>USA Oxygen/ Airgas Facility 104 E. Riverside St, Covington</t>
  </si>
  <si>
    <t>104 E. Riverside St, Covington</t>
  </si>
  <si>
    <t>AV. DOCTOR ANGEL LEAÑO 401 (GONDI)</t>
  </si>
  <si>
    <t>AV. M. LOPEZ PORTILLO (GONDI)</t>
  </si>
  <si>
    <t>Queretero</t>
  </si>
  <si>
    <t>USA OH Brook Park 18300 Snow Road</t>
  </si>
  <si>
    <t>18300 Snow Road</t>
  </si>
  <si>
    <t>Brook Park</t>
  </si>
  <si>
    <t>USA WA Longview 230 Fibre Way</t>
  </si>
  <si>
    <t>230 Fibre Way</t>
  </si>
  <si>
    <t>Longview</t>
  </si>
  <si>
    <t>USA MO St. Charles 3861 Fountain Lake Parkway East</t>
  </si>
  <si>
    <t>3861 Fountain Lake Parkway East</t>
  </si>
  <si>
    <t>St. Charles</t>
  </si>
  <si>
    <t>USA MA Bellingham Maple and High Streets</t>
  </si>
  <si>
    <t>Maple and High Streets</t>
  </si>
  <si>
    <t>Bellingham</t>
  </si>
  <si>
    <t>Calle Crio #811 and 809</t>
  </si>
  <si>
    <t>Guadalupe</t>
  </si>
  <si>
    <t>NLE</t>
  </si>
  <si>
    <t>USA IL Northbrook 1033 Skokie Boulevard</t>
  </si>
  <si>
    <t>1033 Skokie Boulevard</t>
  </si>
  <si>
    <t>Northbrook</t>
  </si>
  <si>
    <t>MEX Guanajuato Irapuato Avenida Rio Mississippi No. 672</t>
  </si>
  <si>
    <t>Avenida Rio Mississippi No. 672</t>
  </si>
  <si>
    <t>Irapuato</t>
  </si>
  <si>
    <t>Guanajuato</t>
  </si>
  <si>
    <t>USA FL Orlando 350 Gills Road</t>
  </si>
  <si>
    <t>350 Gills Road</t>
  </si>
  <si>
    <t>USA IL Northbrook 1101 Skokie Boulevard</t>
  </si>
  <si>
    <t>1101 Skokie Boulevard</t>
  </si>
  <si>
    <t>USA OH Brook Park 1000 Keystone Parkway</t>
  </si>
  <si>
    <t>1000 Keystone Parkway</t>
  </si>
  <si>
    <t>USA GA Atlanta 655-A Selig Drive South West</t>
  </si>
  <si>
    <t>655-A Selig Drive South West</t>
  </si>
  <si>
    <t>USA ND Grand Forks 5400 32nd Avenue South</t>
  </si>
  <si>
    <t>5400 32nd Avenue South</t>
  </si>
  <si>
    <t>Grand Forks</t>
  </si>
  <si>
    <t>USA FL Jacksonville 8000 Forshee Drive</t>
  </si>
  <si>
    <t>8000 Forshee Drive</t>
  </si>
  <si>
    <t>USA TX Houston 302 West Road</t>
  </si>
  <si>
    <t>302 West Road</t>
  </si>
  <si>
    <t>Houston</t>
  </si>
  <si>
    <t>USA NE Seward 1469 294th Road</t>
  </si>
  <si>
    <t>1469 294th Road</t>
  </si>
  <si>
    <t>Seward</t>
  </si>
  <si>
    <t>NE</t>
  </si>
  <si>
    <t>MEX Tamaulipas Reynosa Brecha E99 Norte S/N</t>
  </si>
  <si>
    <t>Brecha E99 Norte S/N</t>
  </si>
  <si>
    <t>Reynosa</t>
  </si>
  <si>
    <t>Tamaulipas</t>
  </si>
  <si>
    <t>USA LA Jefferson 803 Jefferson Hwy</t>
  </si>
  <si>
    <t>803 Jefferson Hwy</t>
  </si>
  <si>
    <t>Jefferson</t>
  </si>
  <si>
    <t>LA</t>
  </si>
  <si>
    <t>USA TX Houston 3555 Timmons Lane</t>
  </si>
  <si>
    <t>3555 Timmons Lane</t>
  </si>
  <si>
    <t>USA TX Fort Worth 15101 Grand River Road</t>
  </si>
  <si>
    <t>15101 Grand River Road</t>
  </si>
  <si>
    <t>MEX Sonora Nogales Avenida El Castillo #39</t>
  </si>
  <si>
    <t>Avenida El Castillo #39</t>
  </si>
  <si>
    <t>Sonora</t>
  </si>
  <si>
    <t>USA NY Amsterdam 365 East Main Street</t>
  </si>
  <si>
    <t>365 East Main Street</t>
  </si>
  <si>
    <t>Amsterdam</t>
  </si>
  <si>
    <t>USA CA Tracy 3160 N. Chrisman Road</t>
  </si>
  <si>
    <t>3160 N. Chrisman Road</t>
  </si>
  <si>
    <t>USA GA Lithia Springs 797 Douglas Hill Road</t>
  </si>
  <si>
    <t>797 Douglas Hill Road</t>
  </si>
  <si>
    <t>MEX CI Ciudad Juarez 2750 Avenida Juan Pablo II</t>
  </si>
  <si>
    <t>2750 Avenida Juan Pablo II</t>
  </si>
  <si>
    <t>Ciudad Juarez</t>
  </si>
  <si>
    <t>CI</t>
  </si>
  <si>
    <t>USA KY Bowling Green 225 Mitch McConnell Way</t>
  </si>
  <si>
    <t>225 Mitch McConnell Way</t>
  </si>
  <si>
    <t>Bowling Green</t>
  </si>
  <si>
    <t>USA NJ Dayton 8-4 Corn Road</t>
  </si>
  <si>
    <t>8-4 Corn Road</t>
  </si>
  <si>
    <t>USA PA Zelienople 108 Tomlinson Drive</t>
  </si>
  <si>
    <t>108 Tomlinson Drive</t>
  </si>
  <si>
    <t>Zelienople</t>
  </si>
  <si>
    <t>USA MN Fridley 5851 East River Road</t>
  </si>
  <si>
    <t>5851 East River Road</t>
  </si>
  <si>
    <t>Fridley</t>
  </si>
  <si>
    <t>USA NC Fayetteville 590 Assembly Court</t>
  </si>
  <si>
    <t>590 Assembly Court</t>
  </si>
  <si>
    <t>Fayetteville</t>
  </si>
  <si>
    <t>MEX Chihuahua #1 Avenida Oscar Wilde #11350</t>
  </si>
  <si>
    <t>Avenida Oscar Wilde #11350</t>
  </si>
  <si>
    <t>Chihuahua</t>
  </si>
  <si>
    <t>MEX Jalisco Tlaquepaque Avenida Camino al Iteso 8900 Avenida Camino al Iteso 8900</t>
  </si>
  <si>
    <t>Avenida Camino al Iteso 8900 Avenida Camino al Iteso 8900</t>
  </si>
  <si>
    <t>Tlaquepaque</t>
  </si>
  <si>
    <t>Jalisco</t>
  </si>
  <si>
    <t>USA UT Salt Lake City 455 South 6400 West</t>
  </si>
  <si>
    <t>455 South 6400 West</t>
  </si>
  <si>
    <t>Salt Lake City</t>
  </si>
  <si>
    <t>USA IA Cedar Rapids 1601 Blairs Ferry Road</t>
  </si>
  <si>
    <t>1601 Blairs Ferry Road</t>
  </si>
  <si>
    <t>Cedar Rapids</t>
  </si>
  <si>
    <t>USA SC Fort Mill 1962 &amp; 1966 West Highway 160</t>
  </si>
  <si>
    <t>1962 &amp; 1966 West Highway 160</t>
  </si>
  <si>
    <t>Fort Mill</t>
  </si>
  <si>
    <t>MEX Mexico Tepotzotlan Prologis Park Cedros bldg. 8</t>
  </si>
  <si>
    <t>Prologis Park Cedros</t>
  </si>
  <si>
    <t>Tepotzotlan</t>
  </si>
  <si>
    <t>USA TX Mesquite 700 N. Sam Houston Road</t>
  </si>
  <si>
    <t>700 N. Sam Houston Road</t>
  </si>
  <si>
    <t>USA CA Fontana 13100 Loop Road (West Building)</t>
  </si>
  <si>
    <t>13100 Loop Road (West Building)</t>
  </si>
  <si>
    <t>Fontana</t>
  </si>
  <si>
    <t>USA MI Livonia 31741-31762 Enterprise Drive</t>
  </si>
  <si>
    <t>31741-31762 Enterprise Drive</t>
  </si>
  <si>
    <t>Livonia</t>
  </si>
  <si>
    <t>USA IL Aurora 2759 North Eola Road</t>
  </si>
  <si>
    <t>2759 North Eola Road</t>
  </si>
  <si>
    <t>Aurora</t>
  </si>
  <si>
    <t>MEX Zacatecas Fresnillo Colegio San Nicolás # 21</t>
  </si>
  <si>
    <t>Colegio San Nicolás # 21</t>
  </si>
  <si>
    <t>Fresnillo</t>
  </si>
  <si>
    <t>ZAC</t>
  </si>
  <si>
    <t>CAN AB Calgary 7503 35th Street S.E.</t>
  </si>
  <si>
    <t>7503 35th Street S.E.</t>
  </si>
  <si>
    <t>Calgary</t>
  </si>
  <si>
    <t>AB</t>
  </si>
  <si>
    <t>USA MO Kansas City 12505 NE 41st Street</t>
  </si>
  <si>
    <t>12505 NE 41st Street</t>
  </si>
  <si>
    <t>Kansas City</t>
  </si>
  <si>
    <t>USA IL Aurora 1405 Sequoia Drive</t>
  </si>
  <si>
    <t>1405 Sequoia Drive</t>
  </si>
  <si>
    <t>MEX Coahuila Acuna Carretera Km 8-9</t>
  </si>
  <si>
    <t>Carretera Acuna-Presa de la Amistad Km 8-9</t>
  </si>
  <si>
    <t>Acuna</t>
  </si>
  <si>
    <t>Coahuila</t>
  </si>
  <si>
    <t>USA FL Orlando 1264 La Quinta Drive</t>
  </si>
  <si>
    <t>1264 La Quinta Drive</t>
  </si>
  <si>
    <t>USA CA Ontario 1790 Champagne Avenue</t>
  </si>
  <si>
    <t>1790 Champagne Avenue</t>
  </si>
  <si>
    <t>Ontario</t>
  </si>
  <si>
    <t>MEX Coahuila Ramos Arizpe Herminia Castro de Aguirre No. 1805</t>
  </si>
  <si>
    <t>Herminia Castro de Aguirre No. 1805</t>
  </si>
  <si>
    <t>Ramos Arizpe</t>
  </si>
  <si>
    <t>USA OK Oklahoma City 4949 Southwest 20th Street</t>
  </si>
  <si>
    <t>4949 Southwest 20th Street</t>
  </si>
  <si>
    <t>Oklahoma City</t>
  </si>
  <si>
    <t>MEX Chihuahua #2 Avenida Octavio Paz #180 and Avenida Luis G. Urbina</t>
  </si>
  <si>
    <t>Avenida Octavio Paz #180 and Avenida Luis G. Urbina</t>
  </si>
  <si>
    <t>MEX Jalisco Tlaquepaque Calle de Esclavitud # 165</t>
  </si>
  <si>
    <t>Calle de Esclavitud # 165</t>
  </si>
  <si>
    <t>MEX Durango Gómez Palacio Calle Martha Shade Zavala #860</t>
  </si>
  <si>
    <t>Calle Martha Shade Zavala #860</t>
  </si>
  <si>
    <t>Gómez Palacio</t>
  </si>
  <si>
    <t>Durango</t>
  </si>
  <si>
    <t>USA TX San Antonio 1610 Cornerway Boulevard</t>
  </si>
  <si>
    <t>1610 Cornerway Boulevard</t>
  </si>
  <si>
    <t>San Antonio</t>
  </si>
  <si>
    <t>MEX Nuevo Leon Guadalupe Calle Japeto # 800</t>
  </si>
  <si>
    <t>Calle Japeto # 800</t>
  </si>
  <si>
    <t>Nuevo Leon</t>
  </si>
  <si>
    <t>USA NY North Liverpool 4472 Steelway Boulevard</t>
  </si>
  <si>
    <t>4472 Steelway Boulevard</t>
  </si>
  <si>
    <t>North Liverpool</t>
  </si>
  <si>
    <t>Blvd. Independencia 7451-E, Colonia Puente Alto in Cd Juarez</t>
  </si>
  <si>
    <t>Juarez</t>
  </si>
  <si>
    <t>CHH</t>
  </si>
  <si>
    <t>USA TX San Antonio 5410 Dietrich Road</t>
  </si>
  <si>
    <t>5410 Dietrich Road</t>
  </si>
  <si>
    <t>MEX Nuevo Leon Guadalupe Ave. Kalos Norte # 809, 811, &amp; 813</t>
  </si>
  <si>
    <t>Ave. Kalos Norte # 809, 811, &amp; 813</t>
  </si>
  <si>
    <t>NL</t>
  </si>
  <si>
    <t>USA TX San Antonio 1310 Cornerway Boulevard</t>
  </si>
  <si>
    <t>1310 Cornerway Boulevard</t>
  </si>
  <si>
    <t>USA AZ Phoenix 6825 West Buckeye Road</t>
  </si>
  <si>
    <t>6825 West Buckeye Road</t>
  </si>
  <si>
    <t>USA WA Auburn 701 15th Street S.W.</t>
  </si>
  <si>
    <t>701 15th Street S.W.</t>
  </si>
  <si>
    <t>Auburn</t>
  </si>
  <si>
    <t>MEX Sinaloa Los Mochis Calle de la Agricultura S/N</t>
  </si>
  <si>
    <t>Calle de la Agricultura S/N</t>
  </si>
  <si>
    <t>Los Mochis</t>
  </si>
  <si>
    <t>Sinaloa</t>
  </si>
  <si>
    <t>USA NJ Dayton 8-2 Corn Road</t>
  </si>
  <si>
    <t>8-2 Corn Road</t>
  </si>
  <si>
    <t>USA CO Aurora 19673 East 32nd Parkway</t>
  </si>
  <si>
    <t>19673 East 32nd Parkway</t>
  </si>
  <si>
    <t>Avenida Uno Poniente # 20370-12B</t>
  </si>
  <si>
    <t>Tijuana</t>
  </si>
  <si>
    <t>BCN</t>
  </si>
  <si>
    <t>Calle Japeto #802 and 804</t>
  </si>
  <si>
    <t>USA MD Jessup 7605 Dorsey Run Road</t>
  </si>
  <si>
    <t>7605 Dorsey Run Road</t>
  </si>
  <si>
    <t>Jessup</t>
  </si>
  <si>
    <t>MD</t>
  </si>
  <si>
    <t>USA TX El Paso 12273 Gateway West</t>
  </si>
  <si>
    <t>12273 Gateway West</t>
  </si>
  <si>
    <t>El Paso</t>
  </si>
  <si>
    <t>USA VA Chesapeake 3524 Business Center Drive</t>
  </si>
  <si>
    <t>3524 Business Center Drive</t>
  </si>
  <si>
    <t>Chesapeake</t>
  </si>
  <si>
    <t>USA KY Louisville 7400 Trade Port Drive</t>
  </si>
  <si>
    <t>7400 Trade Port Drive</t>
  </si>
  <si>
    <t>BOULEVARD AVILA CAMACHO 36 21</t>
  </si>
  <si>
    <t>USA TN Memphis 5510 E. Holmes Road</t>
  </si>
  <si>
    <t>5510 E. Holmes Road</t>
  </si>
  <si>
    <t>USA AR Conway 600 Dave Ward Drive</t>
  </si>
  <si>
    <t>600 Dave Ward Drive</t>
  </si>
  <si>
    <t>USA OR Poland 6400 SE 101st AVE</t>
  </si>
  <si>
    <t>6400 SE 101st AVE</t>
  </si>
  <si>
    <t>POLAND</t>
  </si>
  <si>
    <t>USA MI Flint 2201 Industrial Avenue</t>
  </si>
  <si>
    <t>2201 Industrial Avenue</t>
  </si>
  <si>
    <t>Flint</t>
  </si>
  <si>
    <t>USA OH West Chester  10030 Windisch Road</t>
  </si>
  <si>
    <t>10030 Windisch Road</t>
  </si>
  <si>
    <t>USA MS Grenada 361 Moose Lodge Road</t>
  </si>
  <si>
    <t>361 Moose Lodge Road</t>
  </si>
  <si>
    <t>Grenada</t>
  </si>
  <si>
    <t>USA AL Athens 300 East Elm Street</t>
  </si>
  <si>
    <t>300 East Elm Street</t>
  </si>
  <si>
    <t>Athens</t>
  </si>
  <si>
    <t>USA NC Boonville 114 Woodruff Road</t>
  </si>
  <si>
    <t>114 Woodruff Road</t>
  </si>
  <si>
    <t>Boonville</t>
  </si>
  <si>
    <t>USA FL Felda 1277 CR 830 A</t>
  </si>
  <si>
    <t>1277 CR 830 A</t>
  </si>
  <si>
    <t>Felda</t>
  </si>
  <si>
    <t>USA MI Flint 3236 South Dye Road</t>
  </si>
  <si>
    <t>3236 South Dye Road</t>
  </si>
  <si>
    <t>USA KS Olathe 804 N Meadowbrook Drive</t>
  </si>
  <si>
    <t>804 N Meadowbrook Drive</t>
  </si>
  <si>
    <t>Olathe</t>
  </si>
  <si>
    <t>KS</t>
  </si>
  <si>
    <t>USA OH Columbus 2159 Lockbourne Road</t>
  </si>
  <si>
    <t>2159 Lockbourne Road</t>
  </si>
  <si>
    <t>Columbus</t>
  </si>
  <si>
    <t>USA IL Galesburg Galesburg Railway Station</t>
  </si>
  <si>
    <t>Land</t>
  </si>
  <si>
    <t>Galesburg Railway Station</t>
  </si>
  <si>
    <t>Galesburg</t>
  </si>
  <si>
    <t>USA SC Greer 306 South Buncombe Road</t>
  </si>
  <si>
    <t>306 South Buncombe Road</t>
  </si>
  <si>
    <t>Greer</t>
  </si>
  <si>
    <t>USA IL North Chicago 901 Commonwealth Avenue</t>
  </si>
  <si>
    <t>901 Commonwealth Avenue</t>
  </si>
  <si>
    <t>North Chicago</t>
  </si>
  <si>
    <t>CAN AB Calgary 4198 11 A St SE &amp; 1202 42 Ave SE</t>
  </si>
  <si>
    <t>4198 11 A St SE &amp; 1202 42 Ave SE</t>
  </si>
  <si>
    <t>USA VA Covington 96 West Riverside Street</t>
  </si>
  <si>
    <t>Communication</t>
  </si>
  <si>
    <t>96 West Riverside Street</t>
  </si>
  <si>
    <t>USA WA Cowlitz 300 Fibre Way</t>
  </si>
  <si>
    <t>300 Fibre Way</t>
  </si>
  <si>
    <t>Cowlitz</t>
  </si>
  <si>
    <t>USA TN Lebanon 14905 Central Pike</t>
  </si>
  <si>
    <t>14905 Central Pike</t>
  </si>
  <si>
    <t>Lebanon</t>
  </si>
  <si>
    <t>USA CA Chino 15338 Central Avenue</t>
  </si>
  <si>
    <t>15338 Central Avenue</t>
  </si>
  <si>
    <t>Chino</t>
  </si>
  <si>
    <t>USA CA Salinas 860 Work Street</t>
  </si>
  <si>
    <t>860 Work Street</t>
  </si>
  <si>
    <t>Salinas</t>
  </si>
  <si>
    <t>USA VA Covington 316 East Prospect Street</t>
  </si>
  <si>
    <t>Residential</t>
  </si>
  <si>
    <t>316 East Prospect Street</t>
  </si>
  <si>
    <t>USA VA Covington 314 East Prospect Street</t>
  </si>
  <si>
    <t>314 East Prospect Street</t>
  </si>
  <si>
    <t>USA AL Stevenson Highway 117 bridge</t>
  </si>
  <si>
    <t>Highway 117 bridge</t>
  </si>
  <si>
    <t>Stevenson</t>
  </si>
  <si>
    <t>USA VA Covington 420-B West Locust Street</t>
  </si>
  <si>
    <t>420-B West Locust Street</t>
  </si>
  <si>
    <t>MEX Barrio de Texcacoa Tepotzotlan Querétaro Hwy Km 42.5</t>
  </si>
  <si>
    <t>Queretaro Highway Km 42.5</t>
  </si>
  <si>
    <t>Tepotzotlán</t>
  </si>
  <si>
    <t>Barrio de Texcacoa</t>
  </si>
  <si>
    <t>USA MO Hazelwood 1605 Park 370 Place</t>
  </si>
  <si>
    <t>1605 Park 370 Place</t>
  </si>
  <si>
    <t>Hazelwood</t>
  </si>
  <si>
    <t>USA PA Hershey 1 East Chocolate Avenue</t>
  </si>
  <si>
    <t>1 East Chocolate Avenue</t>
  </si>
  <si>
    <t>Hershey</t>
  </si>
  <si>
    <t>USA KS Liberal 705 N. Country Estates Road</t>
  </si>
  <si>
    <t>705 N. Country Estates Road</t>
  </si>
  <si>
    <t>Liberal</t>
  </si>
  <si>
    <t>MEX Queretaro Santa Rosa de Jauregui Avenida Finsa No. 129</t>
  </si>
  <si>
    <t>Avenida Finsa No. 129</t>
  </si>
  <si>
    <t>Santa Rosa Jauregui</t>
  </si>
  <si>
    <t>USA LA Quitman 977 Arcadia Highway</t>
  </si>
  <si>
    <t>977 Arcadia Highway</t>
  </si>
  <si>
    <t>Quitman</t>
  </si>
  <si>
    <t>260 North Roosevelt Avenue</t>
  </si>
  <si>
    <t>Chandler</t>
  </si>
  <si>
    <t>USA CA City of Industry 440 Baldwin Park Blvd</t>
  </si>
  <si>
    <t>440 Baldwin Park Blvd</t>
  </si>
  <si>
    <t>City of Industry</t>
  </si>
  <si>
    <t>USA TX Irving 125 East John Carpenter Freeway</t>
  </si>
  <si>
    <t>125 East John Carpenter Freeway</t>
  </si>
  <si>
    <t>Irving</t>
  </si>
  <si>
    <t>USA AZ Chandler 9310 South McKemy Road</t>
  </si>
  <si>
    <t>9310 South McKemy Road</t>
  </si>
  <si>
    <t>USA CA City of Industry 505 South Seventh Avenue</t>
  </si>
  <si>
    <t>505 South Seventh Avenue</t>
  </si>
  <si>
    <t>USA TX Haltom City 2318 Pecan Court</t>
  </si>
  <si>
    <t>2318 Pecan Court</t>
  </si>
  <si>
    <t>Haltom</t>
  </si>
  <si>
    <t>USA AZ Tempe 455 West Diamond Drive</t>
  </si>
  <si>
    <t>455 West Diamond Drive</t>
  </si>
  <si>
    <t>Tempe</t>
  </si>
  <si>
    <t>USA TX Houston 8770 West Road, Ste 100</t>
  </si>
  <si>
    <t>8770 West Road</t>
  </si>
  <si>
    <t>USA TX Harrison County 2811 Robert Cargill Drive</t>
  </si>
  <si>
    <t>2811 Robert Cargill Drive</t>
  </si>
  <si>
    <t>USA TX San Antonio 10600 Fischer Road</t>
  </si>
  <si>
    <t>10600 Fischer Road</t>
  </si>
  <si>
    <t>USA TX Von Ormy 10939 Fischer Road</t>
  </si>
  <si>
    <t>10939 Fischer Road</t>
  </si>
  <si>
    <t>Von Ormy</t>
  </si>
  <si>
    <t>MEX Chihuahua Juarez Carretera Panamericana km 18.5 #9031</t>
  </si>
  <si>
    <t>Carretera Panamericana 9031</t>
  </si>
  <si>
    <t>USA OR Portland 6400 Southeast 101st Avenue</t>
  </si>
  <si>
    <t>6400 Southeast 101st Avenue</t>
  </si>
  <si>
    <t>Portland</t>
  </si>
  <si>
    <t>USA TX San Antonio 6422 East Campus Drive</t>
  </si>
  <si>
    <t>6422 East Campus Drive</t>
  </si>
  <si>
    <t>USA WA Cle Elum Parcel A-1 and A-2</t>
  </si>
  <si>
    <t>Parcel A-1 and A-2</t>
  </si>
  <si>
    <t>Cle Elum</t>
  </si>
  <si>
    <t>USA CA Stockton1604 Tillie Lewis Drive</t>
  </si>
  <si>
    <t>1604 Tillie Lewis Drive</t>
  </si>
  <si>
    <t>Stockton</t>
  </si>
  <si>
    <t>1301 Commerce Court</t>
  </si>
  <si>
    <t>USA Elmhurst 488 W Wrightwood</t>
  </si>
  <si>
    <t>488 W Wrightwood Ave</t>
  </si>
  <si>
    <t>Elmhurst</t>
  </si>
  <si>
    <t>MEX Tijuana Baja California 20385 (formerly 19955) Colonia Cuidad Industrial</t>
  </si>
  <si>
    <t>20385 (formerly 19955) Colonia Cuidad Industrial</t>
  </si>
  <si>
    <t>United Mexican</t>
  </si>
  <si>
    <t>USA WA Rosburg  4793 SR 484 (LAND)</t>
  </si>
  <si>
    <t>4793 SR 484 (LAND)</t>
  </si>
  <si>
    <t>Rosburg</t>
  </si>
  <si>
    <t>USA VA Covington 1542 North Alleghany Avenue</t>
  </si>
  <si>
    <t>1542 North Alleghany Avenue</t>
  </si>
  <si>
    <t>USA GA Tucker 3434 B Montreal Industrial Way</t>
  </si>
  <si>
    <t>3434B Montreal Industrial Way</t>
  </si>
  <si>
    <t>Tucker</t>
  </si>
  <si>
    <t>USA FL Fort Lauderdale 2931 SW 1st terrace</t>
  </si>
  <si>
    <t>2931 SW 1st terrace</t>
  </si>
  <si>
    <t>USA SC Greer Suber Mill Road</t>
  </si>
  <si>
    <t>Suber Mill Road</t>
  </si>
  <si>
    <t>USA IN Columbus 3101 South State Street</t>
  </si>
  <si>
    <t>3101 South State Street</t>
  </si>
  <si>
    <t>USA MI Ontonagon Ontonagon Harbor Federal Navigation Project</t>
  </si>
  <si>
    <t>Ontonagon Harbor Federal Navigation Project</t>
  </si>
  <si>
    <t>Ontonagon</t>
  </si>
  <si>
    <t>USA NC Winston-Salem 401 Hanes Mill Road</t>
  </si>
  <si>
    <t>401 Hanes Mill Road</t>
  </si>
  <si>
    <t>MEX Tepotzotlan 24 Libramiento Sur (Lote 204-C)</t>
  </si>
  <si>
    <t>24 Libramiento Sur (Lote 204-C)</t>
  </si>
  <si>
    <t>USA Texas Amarillo 4714 NE 24th Street</t>
  </si>
  <si>
    <t>4714 NE 24th Street</t>
  </si>
  <si>
    <t>Amarillo</t>
  </si>
  <si>
    <t>USA MS Olive Branch 8411 Hacks Cross Road</t>
  </si>
  <si>
    <t>8411 Hacks Cross Road</t>
  </si>
  <si>
    <t>Olive Branch</t>
  </si>
  <si>
    <t>USA WI Pleasant Prairie 9423 Koessl Court</t>
  </si>
  <si>
    <t>9423 Koessl Court</t>
  </si>
  <si>
    <t>Pleasant Prairie</t>
  </si>
  <si>
    <t>USA VA Covington 94 YMCA Way</t>
  </si>
  <si>
    <t>94 YMCA Way</t>
  </si>
  <si>
    <t>USA VA Ridgeway 500 Frith Drive</t>
  </si>
  <si>
    <t>500 Frith Drive</t>
  </si>
  <si>
    <t>Ridgeway</t>
  </si>
  <si>
    <t>USA FL Bradenton 1675 9th Street</t>
  </si>
  <si>
    <t>1675 9th Street</t>
  </si>
  <si>
    <t>USA AR Fort Smith 9707 Highway 271</t>
  </si>
  <si>
    <t>9707 Hwy 271 South</t>
  </si>
  <si>
    <t>CA Burbank 901 West Alameda Boulevard</t>
  </si>
  <si>
    <t>901 West Alameda Boulevard</t>
  </si>
  <si>
    <t>Original Term 
vs.
Renewal Term</t>
  </si>
  <si>
    <t>Previous Year
 Annual Rent Local PSF</t>
  </si>
  <si>
    <t>Previous Year 
Lease Currency Rent Expenses</t>
  </si>
  <si>
    <t>Current 
Annual Rent Local</t>
  </si>
  <si>
    <t>Current 
Annual Rent Local PSF</t>
  </si>
  <si>
    <t>Area</t>
  </si>
  <si>
    <t>SF / SM / Acres</t>
  </si>
  <si>
    <t>Local Currency</t>
  </si>
  <si>
    <t>Building Division</t>
  </si>
  <si>
    <t>Original 
Expiration Date</t>
  </si>
  <si>
    <t>Current 
Commencement Date</t>
  </si>
  <si>
    <t>Current 
Expiration Date</t>
  </si>
  <si>
    <t>Renewal</t>
  </si>
  <si>
    <t>New/Original</t>
  </si>
  <si>
    <t>Contract ID</t>
  </si>
  <si>
    <t>Contract Use</t>
  </si>
  <si>
    <t>Name</t>
  </si>
  <si>
    <t>Address</t>
  </si>
  <si>
    <t>Ownership Type</t>
  </si>
  <si>
    <t>Division</t>
  </si>
  <si>
    <t>Initial Commencement Date</t>
  </si>
  <si>
    <t>Expiration Date</t>
  </si>
  <si>
    <t>Annual Base Spend/Rental Obligation</t>
  </si>
  <si>
    <t>Lease type</t>
  </si>
  <si>
    <t>Escalation type</t>
  </si>
  <si>
    <t>Pro rata share</t>
  </si>
  <si>
    <t>Tenant/WRK Ownership Entity</t>
  </si>
  <si>
    <t>Landlord Entity</t>
  </si>
  <si>
    <t>WestRock - Portfolio Sublevel 3</t>
  </si>
  <si>
    <t>CON-211306</t>
  </si>
  <si>
    <t>3PL Activity</t>
  </si>
  <si>
    <t>WRK- Port Wentworth, GA</t>
  </si>
  <si>
    <t>1 Birkenhead Road</t>
  </si>
  <si>
    <t>Port Wentworth</t>
  </si>
  <si>
    <t>USA</t>
  </si>
  <si>
    <t>Leased</t>
  </si>
  <si>
    <t>RDC</t>
  </si>
  <si>
    <t/>
  </si>
  <si>
    <t>02/28/2025</t>
  </si>
  <si>
    <t>Month to month</t>
  </si>
  <si>
    <t>Westrock- Tenant</t>
  </si>
  <si>
    <t>3PL Landlord Entity</t>
  </si>
  <si>
    <t>N AMERICA</t>
  </si>
  <si>
    <t>CON-21196</t>
  </si>
  <si>
    <t>WRK- Hershey, PA (need updated lease)</t>
  </si>
  <si>
    <t>Merchandising Display</t>
  </si>
  <si>
    <t>WestRock Converting, LLC</t>
  </si>
  <si>
    <t>Hershey Trust Company</t>
  </si>
  <si>
    <t>CON-21263</t>
  </si>
  <si>
    <t>WRK (MPS)- Arbroath, UK (Unit 2)</t>
  </si>
  <si>
    <t>1 Peasiehill Road</t>
  </si>
  <si>
    <t>Arbroath</t>
  </si>
  <si>
    <t>United Kingdom</t>
  </si>
  <si>
    <t>Licensed</t>
  </si>
  <si>
    <t>MPS</t>
  </si>
  <si>
    <t>Gross</t>
  </si>
  <si>
    <t>Multi Packaging Solutions Arbroath Ltd</t>
  </si>
  <si>
    <t>Elliott Estates Ltd.</t>
  </si>
  <si>
    <t>UK</t>
  </si>
  <si>
    <t>CON-21265</t>
  </si>
  <si>
    <t>WRK (MPS)- Arbroath, UK (Unit 3)</t>
  </si>
  <si>
    <t>Armstrong Packaging Ltd</t>
  </si>
  <si>
    <t>CON-21268</t>
  </si>
  <si>
    <t>WRK (MPS)- Arbroath, UK (Unit 5)</t>
  </si>
  <si>
    <t>CON-211361</t>
  </si>
  <si>
    <t>WRK- Scarborough, ME</t>
  </si>
  <si>
    <t>10 Parkway Drive</t>
  </si>
  <si>
    <t>ME</t>
  </si>
  <si>
    <t>Containerboard Mills</t>
  </si>
  <si>
    <t>RTS Packaging, LLC</t>
  </si>
  <si>
    <t>CON-18956</t>
  </si>
  <si>
    <t>WRK- Bondsville, MA</t>
  </si>
  <si>
    <t>14 Third Street</t>
  </si>
  <si>
    <t>Bondsville</t>
  </si>
  <si>
    <t>03/19/2025</t>
  </si>
  <si>
    <t>Variable</t>
  </si>
  <si>
    <t>BERRY TUFT</t>
  </si>
  <si>
    <t>Maple Leaf Distribution Services, Inc.</t>
  </si>
  <si>
    <t>CON-211301</t>
  </si>
  <si>
    <t>WRK- Santo Domingo, DR (Shell)</t>
  </si>
  <si>
    <t>30 Free Trade Zone</t>
  </si>
  <si>
    <t>Hania</t>
  </si>
  <si>
    <t>Domingo</t>
  </si>
  <si>
    <t>Dominican Republic</t>
  </si>
  <si>
    <t>Corrugated Packaging</t>
  </si>
  <si>
    <t>CON-211367</t>
  </si>
  <si>
    <t>WRK- St. Cloud, MN</t>
  </si>
  <si>
    <t>34 McLeland Road</t>
  </si>
  <si>
    <t>St. Cloud</t>
  </si>
  <si>
    <t>CON-181385</t>
  </si>
  <si>
    <t>WRK- Brentwood NY (Shell Record)</t>
  </si>
  <si>
    <t>50 Emjay Blvd</t>
  </si>
  <si>
    <t>Brentwood</t>
  </si>
  <si>
    <t>Westrock - Shell Record</t>
  </si>
  <si>
    <t>CON-211216</t>
  </si>
  <si>
    <t>WRK (CAN)- Saint Augustin de Desmaures, QC</t>
  </si>
  <si>
    <t>75 Rue de Hambourg</t>
  </si>
  <si>
    <t>Saint-Augustin-de-Desmaures</t>
  </si>
  <si>
    <t>Food and Beverage</t>
  </si>
  <si>
    <t>CON-181386</t>
  </si>
  <si>
    <t>WRK- Buffalo NY</t>
  </si>
  <si>
    <t>100 Sonwil</t>
  </si>
  <si>
    <t>Buffalo</t>
  </si>
  <si>
    <t>Westrock- Landlord</t>
  </si>
  <si>
    <t>CON-22534</t>
  </si>
  <si>
    <t>WRK- Boonville, NC</t>
  </si>
  <si>
    <t>09/01/2021</t>
  </si>
  <si>
    <t>Wise Storage Solutions, LLC</t>
  </si>
  <si>
    <t>CON-211299</t>
  </si>
  <si>
    <t>WRK (MPS)- Piscataway, NJ</t>
  </si>
  <si>
    <t>120 Circle Drive</t>
  </si>
  <si>
    <t>Piscataway</t>
  </si>
  <si>
    <t>CON-18482</t>
  </si>
  <si>
    <t>WRK (MWV)- Luxembourg, Sublease</t>
  </si>
  <si>
    <t>163, Rue du Kiem L-8030 Strassen</t>
  </si>
  <si>
    <t>Strassen</t>
  </si>
  <si>
    <t>Luxembourg</t>
  </si>
  <si>
    <t>Subleased</t>
  </si>
  <si>
    <t>07/01/2013</t>
  </si>
  <si>
    <t>CPI</t>
  </si>
  <si>
    <t>MeadWestVaco Spain S.a r.l.</t>
  </si>
  <si>
    <t>HRT Services S.A.</t>
  </si>
  <si>
    <t>EUROPE</t>
  </si>
  <si>
    <t>CON-211224</t>
  </si>
  <si>
    <t>WRK- Aberdeen, SD</t>
  </si>
  <si>
    <t>201 South Congress</t>
  </si>
  <si>
    <t>Aberdeen</t>
  </si>
  <si>
    <t>SD</t>
  </si>
  <si>
    <t>CON-211350</t>
  </si>
  <si>
    <t>WRK- Pella, IA</t>
  </si>
  <si>
    <t>214 South Clark Street</t>
  </si>
  <si>
    <t>Pella</t>
  </si>
  <si>
    <t>CON-211221</t>
  </si>
  <si>
    <t>WRK- Goose Creek, SC</t>
  </si>
  <si>
    <t>231 Luken Road</t>
  </si>
  <si>
    <t>Goose Creek</t>
  </si>
  <si>
    <t>CON-211218</t>
  </si>
  <si>
    <t>WRK (CAN)- Saint Lin Laurentides, QC</t>
  </si>
  <si>
    <t>290 Rue Saint Denis</t>
  </si>
  <si>
    <t>Saint-Lin-Laurentides</t>
  </si>
  <si>
    <t>CON-211507</t>
  </si>
  <si>
    <t>WRK- Athens, AL</t>
  </si>
  <si>
    <t>10/01/2021</t>
  </si>
  <si>
    <t>N/A</t>
  </si>
  <si>
    <t>WestRock CP, LLC</t>
  </si>
  <si>
    <t>Soule Company</t>
  </si>
  <si>
    <t>CON-181551</t>
  </si>
  <si>
    <t>WRK (KS)- Cowlitz, WA (Aquatic Lands)</t>
  </si>
  <si>
    <t>09/01/2000</t>
  </si>
  <si>
    <t>Modified Gross</t>
  </si>
  <si>
    <t>Longview Fibre Company</t>
  </si>
  <si>
    <t>Department of Natural Resources</t>
  </si>
  <si>
    <t>CON-181577</t>
  </si>
  <si>
    <t>Executive Suite</t>
  </si>
  <si>
    <t>WRK (KS) - Singapore</t>
  </si>
  <si>
    <t>300 Tampines Avenue 5</t>
  </si>
  <si>
    <t>Singapore</t>
  </si>
  <si>
    <t>Kapstone</t>
  </si>
  <si>
    <t>12/01/2015</t>
  </si>
  <si>
    <t>Kapstone Asia Limited</t>
  </si>
  <si>
    <t>WRK - Regus - Tampines Junction, Singapore</t>
  </si>
  <si>
    <t>ASIA</t>
  </si>
  <si>
    <t>CON-211344</t>
  </si>
  <si>
    <t>3PL Dedicated</t>
  </si>
  <si>
    <t>WRK- Covington, VA</t>
  </si>
  <si>
    <t>308 Thacker Avenue</t>
  </si>
  <si>
    <t>Consumer Mills</t>
  </si>
  <si>
    <t>CON-211358</t>
  </si>
  <si>
    <t>WRK- Springfield, MA</t>
  </si>
  <si>
    <t>311 Industry Avenue</t>
  </si>
  <si>
    <t>CON-21584</t>
  </si>
  <si>
    <t>WRK- Grenada, MS</t>
  </si>
  <si>
    <t>04/01/2006</t>
  </si>
  <si>
    <t>Smurfit-Stone Container Enterprises Inc.</t>
  </si>
  <si>
    <t>Kirk &amp; Carpenter Industries, Inc.</t>
  </si>
  <si>
    <t>CON-21288</t>
  </si>
  <si>
    <t>WRK (KS)- Amsterdam, NY (SubL)</t>
  </si>
  <si>
    <t>The People of the State of New York</t>
  </si>
  <si>
    <t>WestRock USC, Inc.</t>
  </si>
  <si>
    <t>CON-211294</t>
  </si>
  <si>
    <t>WRK- Madera, CA</t>
  </si>
  <si>
    <t>401 South Granada Drive</t>
  </si>
  <si>
    <t>Madera</t>
  </si>
  <si>
    <t>CON-21315</t>
  </si>
  <si>
    <t>02/20/2025</t>
  </si>
  <si>
    <t>WestRock Virginia, LLC</t>
  </si>
  <si>
    <t>Keyser Incorporated</t>
  </si>
  <si>
    <t>CON-211289</t>
  </si>
  <si>
    <t>WRK- Phoenix, AZ</t>
  </si>
  <si>
    <t>435 South 59th Avenue</t>
  </si>
  <si>
    <t>CON-211297</t>
  </si>
  <si>
    <t>WRK (MPS)- Juarez, Chihuahua</t>
  </si>
  <si>
    <t>460 Circuito Interior Norte</t>
  </si>
  <si>
    <t>CON-18037</t>
  </si>
  <si>
    <t>WRK- Ridgeway, VA (Rear)</t>
  </si>
  <si>
    <t>06/01/2008</t>
  </si>
  <si>
    <t>NNN</t>
  </si>
  <si>
    <t>Rock-Tenn Converting Company</t>
  </si>
  <si>
    <t>Frith Construction Company, Inc.</t>
  </si>
  <si>
    <t>CON-18044</t>
  </si>
  <si>
    <t>WRK (Victory)- Ridgeway, VA (Front)</t>
  </si>
  <si>
    <t>Victory Packaging</t>
  </si>
  <si>
    <t>03/31/2025</t>
  </si>
  <si>
    <t>WestRock Converting Company</t>
  </si>
  <si>
    <t>CON-211296</t>
  </si>
  <si>
    <t>WRK- Chihuahua, Mexico</t>
  </si>
  <si>
    <t>510 Retorno Lope de Vega</t>
  </si>
  <si>
    <t>CON-18863</t>
  </si>
  <si>
    <t>WRK- Galesburg, IL</t>
  </si>
  <si>
    <t>519 McClure Street</t>
  </si>
  <si>
    <t>RockTenn CP, LLC</t>
  </si>
  <si>
    <t>Olson Packaging</t>
  </si>
  <si>
    <t>CON-211376</t>
  </si>
  <si>
    <t>WRK- Sparks, NV</t>
  </si>
  <si>
    <t>550 Boxington Way</t>
  </si>
  <si>
    <t>Sparks</t>
  </si>
  <si>
    <t>CON-211354</t>
  </si>
  <si>
    <t>WRK- Bowling Green, KY</t>
  </si>
  <si>
    <t>550 Cal Batsel Road</t>
  </si>
  <si>
    <t>CON-211215</t>
  </si>
  <si>
    <t>WRK (CAN)- Richmond, QC</t>
  </si>
  <si>
    <t>675 Seventh Avenue North</t>
  </si>
  <si>
    <t>CON-211217</t>
  </si>
  <si>
    <t>WRK (CAN)- Saint Jean sur Richelieu, QC</t>
  </si>
  <si>
    <t>700 Rue de Dijon</t>
  </si>
  <si>
    <t>Saint-Jean-sur-Richelieu</t>
  </si>
  <si>
    <t>CON-24196</t>
  </si>
  <si>
    <t>WRK- Liberal, KS</t>
  </si>
  <si>
    <t>705 North Country Estates Road</t>
  </si>
  <si>
    <t>12/01/2023</t>
  </si>
  <si>
    <t>Liberal Development LLC, c/o Dan Brown Manager</t>
  </si>
  <si>
    <t>CON-211378</t>
  </si>
  <si>
    <t>WRK- Jackson, OH</t>
  </si>
  <si>
    <t>744 John Woolam Drive</t>
  </si>
  <si>
    <t>Jackson</t>
  </si>
  <si>
    <t>CON-211256</t>
  </si>
  <si>
    <t>WRK- Dekalb, IL (shell)</t>
  </si>
  <si>
    <t>800 Nestle Court</t>
  </si>
  <si>
    <t>Dekalb</t>
  </si>
  <si>
    <t>CON-231977</t>
  </si>
  <si>
    <t>WRK- Olathe, KS</t>
  </si>
  <si>
    <t>804 North Meadowbrook Drive</t>
  </si>
  <si>
    <t>Recycling</t>
  </si>
  <si>
    <t>07/01/2014</t>
  </si>
  <si>
    <t>RockTenn Converting Company</t>
  </si>
  <si>
    <t>Hales Family #4, L.L.C. Or Assigns</t>
  </si>
  <si>
    <t>CON-211339</t>
  </si>
  <si>
    <t>WRK- Kansas City, KS</t>
  </si>
  <si>
    <t>901 Armourdale Parkway</t>
  </si>
  <si>
    <t>CON-211336</t>
  </si>
  <si>
    <t>WRK- Shakopee, MN</t>
  </si>
  <si>
    <t>901 Canterbury Road</t>
  </si>
  <si>
    <t>Shakopee</t>
  </si>
  <si>
    <t>03/01/2018</t>
  </si>
  <si>
    <t>Westrock CP, LLC</t>
  </si>
  <si>
    <t>Murphy Logistics Solutions, Inc.</t>
  </si>
  <si>
    <t>CON-19684</t>
  </si>
  <si>
    <t>901 Edgemont Drive</t>
  </si>
  <si>
    <t>05/01/2019</t>
  </si>
  <si>
    <t>Rail Over River, LLC</t>
  </si>
  <si>
    <t>CON-211232</t>
  </si>
  <si>
    <t>901 West Edgemont Drive</t>
  </si>
  <si>
    <t>CON-211379</t>
  </si>
  <si>
    <t>WRK- Lancaster, OH</t>
  </si>
  <si>
    <t>955 Mill Park Drive</t>
  </si>
  <si>
    <t>CON-211219</t>
  </si>
  <si>
    <t>WRK (CAN)- Victoriaville, QC</t>
  </si>
  <si>
    <t>970 Rue de la Batiscan</t>
  </si>
  <si>
    <t>Victoriaville</t>
  </si>
  <si>
    <t>CON-24694</t>
  </si>
  <si>
    <t>WRK- Quitman, LA</t>
  </si>
  <si>
    <t>04/03/2024</t>
  </si>
  <si>
    <t>03/02/2025</t>
  </si>
  <si>
    <t>Net</t>
  </si>
  <si>
    <t>SEP Trucking, LLC</t>
  </si>
  <si>
    <t>CON-18877</t>
  </si>
  <si>
    <t>WRK- Madison, IL</t>
  </si>
  <si>
    <t>1000 Access Blvd</t>
  </si>
  <si>
    <t>Madison</t>
  </si>
  <si>
    <t>03/14/2025</t>
  </si>
  <si>
    <t>2626 S. Maple Partners, LLC</t>
  </si>
  <si>
    <t>The Delivery Network</t>
  </si>
  <si>
    <t>CON-18900</t>
  </si>
  <si>
    <t>WRK (CAN)- Winnipeg, Manitoba</t>
  </si>
  <si>
    <t>1150 Fife Street</t>
  </si>
  <si>
    <t>Winnipeg</t>
  </si>
  <si>
    <t>RockTenn Company of Canada Inc.</t>
  </si>
  <si>
    <t>Penner International, Inc</t>
  </si>
  <si>
    <t>CON-211303</t>
  </si>
  <si>
    <t>WRK- Tampa, FL</t>
  </si>
  <si>
    <t>1206 US Highway 301</t>
  </si>
  <si>
    <t>Tampa</t>
  </si>
  <si>
    <t>CON-211285</t>
  </si>
  <si>
    <t>WRK- Decatur, AL</t>
  </si>
  <si>
    <t>1220 Church Street</t>
  </si>
  <si>
    <t>Decatur</t>
  </si>
  <si>
    <t>CON-211212</t>
  </si>
  <si>
    <t>WRK- Mt. Pleasant, PA</t>
  </si>
  <si>
    <t>1258 Old Route 119 South</t>
  </si>
  <si>
    <t>Mt. Pleasant</t>
  </si>
  <si>
    <t>CON-21525</t>
  </si>
  <si>
    <t>WRK- Felda, FL</t>
  </si>
  <si>
    <t>03/01/2021</t>
  </si>
  <si>
    <t>David Jamerson, LLC</t>
  </si>
  <si>
    <t>CON-211284</t>
  </si>
  <si>
    <t>WRK- Tuscaloosa, AL</t>
  </si>
  <si>
    <t>1330 Commerce Drive</t>
  </si>
  <si>
    <t>Tuscaloosa</t>
  </si>
  <si>
    <t>CON-18974</t>
  </si>
  <si>
    <t>WRK- Lansdale, PA</t>
  </si>
  <si>
    <t>1330 North Broad Street</t>
  </si>
  <si>
    <t>Lansdale</t>
  </si>
  <si>
    <t>Lansdale Warehouse</t>
  </si>
  <si>
    <t>CON-181291</t>
  </si>
  <si>
    <t>WRK- Galesburg, IL (Shell)</t>
  </si>
  <si>
    <t>1445 Knox Highway</t>
  </si>
  <si>
    <t>CON-211348</t>
  </si>
  <si>
    <t>WRK- LeMars, IA</t>
  </si>
  <si>
    <t>1521 24th Street SW</t>
  </si>
  <si>
    <t>LeMars</t>
  </si>
  <si>
    <t>CON-21314</t>
  </si>
  <si>
    <t>03/21/2021</t>
  </si>
  <si>
    <t>CON-211381</t>
  </si>
  <si>
    <t>WRK- Toledo, OH</t>
  </si>
  <si>
    <t>1600 Water Street Extension</t>
  </si>
  <si>
    <t>Toledo</t>
  </si>
  <si>
    <t>CON-24839</t>
  </si>
  <si>
    <t>WRK- Hazelwood, MO</t>
  </si>
  <si>
    <t>05/28/2024</t>
  </si>
  <si>
    <t>03/15/2025</t>
  </si>
  <si>
    <t>Planet Warehouse LLC</t>
  </si>
  <si>
    <t>CON-18228</t>
  </si>
  <si>
    <t>WRK- Bradenton, FL</t>
  </si>
  <si>
    <t>Tropicana Products, Inc.</t>
  </si>
  <si>
    <t>CON-211214</t>
  </si>
  <si>
    <t>WRK (CAN)- Laval, QC</t>
  </si>
  <si>
    <t>1800 Autoroute Laval</t>
  </si>
  <si>
    <t>Laval</t>
  </si>
  <si>
    <t>CON-211382</t>
  </si>
  <si>
    <t>1802 Nebraska Avenue</t>
  </si>
  <si>
    <t>CON-21191</t>
  </si>
  <si>
    <t>WRK- Mahrt Mill</t>
  </si>
  <si>
    <t>1817 Highway 165 South</t>
  </si>
  <si>
    <t>Cottonton</t>
  </si>
  <si>
    <t>01/01/2017</t>
  </si>
  <si>
    <t>WestRock Coated Board, LLC</t>
  </si>
  <si>
    <t>Industrial Warehouse Services, Inc.</t>
  </si>
  <si>
    <t>CON-211380</t>
  </si>
  <si>
    <t>WRK- Sidney, OH</t>
  </si>
  <si>
    <t>1900 Gleason Street</t>
  </si>
  <si>
    <t>Sidney</t>
  </si>
  <si>
    <t>CON-211362</t>
  </si>
  <si>
    <t>WRK- Kalamazoo, MI</t>
  </si>
  <si>
    <t>1919 Factory Street</t>
  </si>
  <si>
    <t>Kalamazoo</t>
  </si>
  <si>
    <t>CON-211355</t>
  </si>
  <si>
    <t>WRK- Louisville, KY</t>
  </si>
  <si>
    <t>1944 South 16th Street</t>
  </si>
  <si>
    <t>CON-181298</t>
  </si>
  <si>
    <t>WRK- Rockdale, IL</t>
  </si>
  <si>
    <t>2000 Moen Avenue</t>
  </si>
  <si>
    <t>Rockdale</t>
  </si>
  <si>
    <t>CON-211230</t>
  </si>
  <si>
    <t>WRK- Lawrenceburg, TN</t>
  </si>
  <si>
    <t>2004 Remke Avenue</t>
  </si>
  <si>
    <t>Lawrenceburg</t>
  </si>
  <si>
    <t>CON-211226</t>
  </si>
  <si>
    <t>WRK- Sioux Falls, SD</t>
  </si>
  <si>
    <t>2101 East 39th Street North</t>
  </si>
  <si>
    <t>Sioux Falls</t>
  </si>
  <si>
    <t>CON-211237</t>
  </si>
  <si>
    <t>WRK- Green Bay, WI</t>
  </si>
  <si>
    <t>2148 Shawano Avenue</t>
  </si>
  <si>
    <t>Green Bay</t>
  </si>
  <si>
    <t>CON-211227</t>
  </si>
  <si>
    <t>WRK- Chattanooga, TN</t>
  </si>
  <si>
    <t>2213 Polymer Drive</t>
  </si>
  <si>
    <t>CON-18866</t>
  </si>
  <si>
    <t>WRK- Indianapolis, IN</t>
  </si>
  <si>
    <t>2222 Hillside Avenue</t>
  </si>
  <si>
    <t>Piper Logistics</t>
  </si>
  <si>
    <t>CON-211363</t>
  </si>
  <si>
    <t>WRK- Albert Lea, MN</t>
  </si>
  <si>
    <t>2301 Myers Road</t>
  </si>
  <si>
    <t>Albert Lea</t>
  </si>
  <si>
    <t>CON-21128</t>
  </si>
  <si>
    <t>WRK- Cullman, AL</t>
  </si>
  <si>
    <t>2304 Industrial Drive</t>
  </si>
  <si>
    <t>01/15/2021</t>
  </si>
  <si>
    <t>Reliance Worldwide Corporation</t>
  </si>
  <si>
    <t>CON-232089</t>
  </si>
  <si>
    <t>WRK- Gainesville, GA (Shell Record)</t>
  </si>
  <si>
    <t>2345 Monroe Drive</t>
  </si>
  <si>
    <t>Gainesville</t>
  </si>
  <si>
    <t>Corrugated Container</t>
  </si>
  <si>
    <t>05/01/2010</t>
  </si>
  <si>
    <t>CON-211340</t>
  </si>
  <si>
    <t>WRK- Newport News, VA</t>
  </si>
  <si>
    <t>2500 Warwick Boulevard</t>
  </si>
  <si>
    <t>Newport News</t>
  </si>
  <si>
    <t>CON-181293</t>
  </si>
  <si>
    <t>WRK- Lithia Springs, GA (Shell Record)</t>
  </si>
  <si>
    <t>2501 Rock House Road</t>
  </si>
  <si>
    <t>CON-211283</t>
  </si>
  <si>
    <t>WRK- Birmingham, AL</t>
  </si>
  <si>
    <t>2620 13th Street Ensley</t>
  </si>
  <si>
    <t>Birmingham</t>
  </si>
  <si>
    <t>CON-211356</t>
  </si>
  <si>
    <t>WRK- Monroe, LA</t>
  </si>
  <si>
    <t>2930 Commerce Avenue</t>
  </si>
  <si>
    <t>Monroe</t>
  </si>
  <si>
    <t>CON-211213</t>
  </si>
  <si>
    <t>WRK (CAN)- Drummondville, QC</t>
  </si>
  <si>
    <t>3025 Power Street</t>
  </si>
  <si>
    <t>Drummondville</t>
  </si>
  <si>
    <t>CON-211278</t>
  </si>
  <si>
    <t>WRK- Marinette, WI</t>
  </si>
  <si>
    <t>3100 Woleske Road</t>
  </si>
  <si>
    <t>Marinette</t>
  </si>
  <si>
    <t>CON-232295</t>
  </si>
  <si>
    <t>WRK- Flint, MI</t>
  </si>
  <si>
    <t>3236 South Dye Rd</t>
  </si>
  <si>
    <t>08/01/2023</t>
  </si>
  <si>
    <t>Victory Packaging, L.P</t>
  </si>
  <si>
    <t>Johnston Enterprises</t>
  </si>
  <si>
    <t>CON-211366</t>
  </si>
  <si>
    <t>WRK- Minneapolis, MN</t>
  </si>
  <si>
    <t>3501 Marshall Street</t>
  </si>
  <si>
    <t>Minneapolis</t>
  </si>
  <si>
    <t>CON-211371</t>
  </si>
  <si>
    <t>WRK- Winston-Salem, NC</t>
  </si>
  <si>
    <t>3609 North Glenn Avenue</t>
  </si>
  <si>
    <t>CON-232073</t>
  </si>
  <si>
    <t>WRK- Spokane, WA</t>
  </si>
  <si>
    <t>3808 North Sullivan Road</t>
  </si>
  <si>
    <t>Spokane</t>
  </si>
  <si>
    <t>CON-211373</t>
  </si>
  <si>
    <t>WRK- Grand Forks, ND</t>
  </si>
  <si>
    <t>4007 33rd Street North</t>
  </si>
  <si>
    <t>CON-211308</t>
  </si>
  <si>
    <t>WRK- Des Moines, IA</t>
  </si>
  <si>
    <t>4121 Dixon Street</t>
  </si>
  <si>
    <t>Des Moines</t>
  </si>
  <si>
    <t>CON-18186</t>
  </si>
  <si>
    <t>WRK- Rochester, MN</t>
  </si>
  <si>
    <t>4121 Hwy 14 West</t>
  </si>
  <si>
    <t>Rochester</t>
  </si>
  <si>
    <t>Rochester Transfer &amp; Storage</t>
  </si>
  <si>
    <t>CON-232087</t>
  </si>
  <si>
    <t>WRK- Phoenix, AZ (Shell Record)</t>
  </si>
  <si>
    <t>4141 West Van Buren</t>
  </si>
  <si>
    <t>CON-211209</t>
  </si>
  <si>
    <t>WRK- Portland, OR</t>
  </si>
  <si>
    <t>4250 NW Yeon Avenue</t>
  </si>
  <si>
    <t>CON-211508</t>
  </si>
  <si>
    <t>WRK- Fargo, ND (Active?)</t>
  </si>
  <si>
    <t>4551 37th Street North</t>
  </si>
  <si>
    <t>Service agreement</t>
  </si>
  <si>
    <t>08/01/2021</t>
  </si>
  <si>
    <t>Reile's Transfer and Delivery, Inc.</t>
  </si>
  <si>
    <t>CON-211374</t>
  </si>
  <si>
    <t>WRK- Omaha, NE</t>
  </si>
  <si>
    <t>4626 Dahlmane Avenue</t>
  </si>
  <si>
    <t>Omaha</t>
  </si>
  <si>
    <t>CON-211364</t>
  </si>
  <si>
    <t>WRK- Fridley, MN</t>
  </si>
  <si>
    <t>4700 Main Street</t>
  </si>
  <si>
    <t>CON-211300</t>
  </si>
  <si>
    <t>WRK- Denver, CO</t>
  </si>
  <si>
    <t>5150 Colorado Boulevard</t>
  </si>
  <si>
    <t>CON-211375</t>
  </si>
  <si>
    <t>WRK- Albuquerque, NM</t>
  </si>
  <si>
    <t>5600 2nd Street</t>
  </si>
  <si>
    <t>Albuquerque</t>
  </si>
  <si>
    <t>NM</t>
  </si>
  <si>
    <t>CON-211372</t>
  </si>
  <si>
    <t>5620 Shattalon Drive</t>
  </si>
  <si>
    <t>CON-211353</t>
  </si>
  <si>
    <t>WRK- Wichita, KS</t>
  </si>
  <si>
    <t>5841 North Prospect Road</t>
  </si>
  <si>
    <t>Wichita</t>
  </si>
  <si>
    <t>CON-211349</t>
  </si>
  <si>
    <t>WRK- Muscatine, IA</t>
  </si>
  <si>
    <t>5900 54th Street</t>
  </si>
  <si>
    <t>Muscatine</t>
  </si>
  <si>
    <t>CON-211231</t>
  </si>
  <si>
    <t>WRK- Salt Lake City, UT</t>
  </si>
  <si>
    <t>6195 West 300 South</t>
  </si>
  <si>
    <t>CON-211370</t>
  </si>
  <si>
    <t>WRK- Clemmons, NC</t>
  </si>
  <si>
    <t>6211 Clementine Avenue</t>
  </si>
  <si>
    <t>Clemmons</t>
  </si>
  <si>
    <t>CON-232094</t>
  </si>
  <si>
    <t>WRK- Whitset, NC</t>
  </si>
  <si>
    <t>6491 Franz Warner Parkway</t>
  </si>
  <si>
    <t>Whitset</t>
  </si>
  <si>
    <t>11/15/2022</t>
  </si>
  <si>
    <t>WestRock Virginia LLC</t>
  </si>
  <si>
    <t>CON-211368</t>
  </si>
  <si>
    <t>WRK- St. Louis, MO</t>
  </si>
  <si>
    <t>6504 Prescott Avenue</t>
  </si>
  <si>
    <t>CON-211298</t>
  </si>
  <si>
    <t>WRK- Aurora, CO</t>
  </si>
  <si>
    <t>6795 Sandown Rd</t>
  </si>
  <si>
    <t>CON-211347</t>
  </si>
  <si>
    <t>WRK- Ravenna, OH</t>
  </si>
  <si>
    <t>6800 North Chestnut Street</t>
  </si>
  <si>
    <t>Ravenna</t>
  </si>
  <si>
    <t>CON-211286</t>
  </si>
  <si>
    <t>WRK- Fort Smith, AR</t>
  </si>
  <si>
    <t>7801 Ball Road</t>
  </si>
  <si>
    <t>CON-211400</t>
  </si>
  <si>
    <t>WRK- Rock Island, IL</t>
  </si>
  <si>
    <t>8101 42nd Street West</t>
  </si>
  <si>
    <t>Rock Island</t>
  </si>
  <si>
    <t>CON-21527</t>
  </si>
  <si>
    <t>WRK- Olive Branch, MS</t>
  </si>
  <si>
    <t>02/22/2025</t>
  </si>
  <si>
    <t>Triner Storage, LLC</t>
  </si>
  <si>
    <t>CON-211233</t>
  </si>
  <si>
    <t>WRK- Low Moor, VA</t>
  </si>
  <si>
    <t>9310 Winterberry Avenue</t>
  </si>
  <si>
    <t>Low Moor</t>
  </si>
  <si>
    <t>CON-211222</t>
  </si>
  <si>
    <t>WRK- Ladson, SC</t>
  </si>
  <si>
    <t>9511 Williams Aiken Road</t>
  </si>
  <si>
    <t>Ladson</t>
  </si>
  <si>
    <t>CON-18969</t>
  </si>
  <si>
    <t>WRK- Chicago, IL</t>
  </si>
  <si>
    <t>9840 South Dorcester</t>
  </si>
  <si>
    <t>Grand Warehouse &amp; Distribution</t>
  </si>
  <si>
    <t>CON-18077</t>
  </si>
  <si>
    <t>WRK- West Chester, OH (Parking)</t>
  </si>
  <si>
    <t>Windisch Road Properties, LLC</t>
  </si>
  <si>
    <t>CON-211220</t>
  </si>
  <si>
    <t>WRK- Santa Maria, Queretaro</t>
  </si>
  <si>
    <t>10800 Anillo Vial II Poniente</t>
  </si>
  <si>
    <t>Queretaro</t>
  </si>
  <si>
    <t>CON-211293</t>
  </si>
  <si>
    <t>WRK- Neosho, MO</t>
  </si>
  <si>
    <t>11823 Lime Kiln Drive</t>
  </si>
  <si>
    <t>Meosho</t>
  </si>
  <si>
    <t>CON-232095</t>
  </si>
  <si>
    <t>WRK- Omaha, NE (Shell Record)</t>
  </si>
  <si>
    <t>14910 Gold Coast Road</t>
  </si>
  <si>
    <t>06/01/2022</t>
  </si>
  <si>
    <t>CON-211399</t>
  </si>
  <si>
    <t>WRK- Houston, TX</t>
  </si>
  <si>
    <t>15130 Market Street</t>
  </si>
  <si>
    <t>Lone Star Integrated Distribution, Inc.</t>
  </si>
  <si>
    <t>CON-211365</t>
  </si>
  <si>
    <t>WRK- Hutchinson, MN</t>
  </si>
  <si>
    <t>19258 Turner Avenue</t>
  </si>
  <si>
    <t>Hutchinson</t>
  </si>
  <si>
    <t>CON-211290</t>
  </si>
  <si>
    <t>WRK (CAN)- Langley, British Columbia</t>
  </si>
  <si>
    <t>27353 58th Crescent</t>
  </si>
  <si>
    <t>Langley</t>
  </si>
  <si>
    <t>BC</t>
  </si>
  <si>
    <t>CON-211295</t>
  </si>
  <si>
    <t>WRK- Soledad, CA</t>
  </si>
  <si>
    <t>32740 Camphora Gloria Road</t>
  </si>
  <si>
    <t>Soledad</t>
  </si>
  <si>
    <t>CON-201974</t>
  </si>
  <si>
    <t>WRK (MWV)- Bruck, Austria</t>
  </si>
  <si>
    <t>Grazer Strasse 18</t>
  </si>
  <si>
    <t>Bruck</t>
  </si>
  <si>
    <t>Mur</t>
  </si>
  <si>
    <t>Austria</t>
  </si>
  <si>
    <t>MWV Services Austria GmbH</t>
  </si>
  <si>
    <t>Bruck an der Mur Ges.m.b.H.</t>
  </si>
  <si>
    <t>CON-18111</t>
  </si>
  <si>
    <t>WRK- Juarez, Chihuahua</t>
  </si>
  <si>
    <t>Jacinto Benavente</t>
  </si>
  <si>
    <t>12/01/2009</t>
  </si>
  <si>
    <t>Smurfit-Stone Container Enterprises, Inc.</t>
  </si>
  <si>
    <t>Auto Fletera de Chihuahua, SA DE CV</t>
  </si>
  <si>
    <t>CON-181427</t>
  </si>
  <si>
    <t>WRK- Singapore, Level 42</t>
  </si>
  <si>
    <t>Level 42, Six Battery Road</t>
  </si>
  <si>
    <t>08/01/2018</t>
  </si>
  <si>
    <t>Westrock Singapore Pte Ltd</t>
  </si>
  <si>
    <t>The Executive Centre Singapore Pte Ltd</t>
  </si>
  <si>
    <t>CON-231541</t>
  </si>
  <si>
    <t>Railway Industry Track</t>
  </si>
  <si>
    <t>03/29/2023</t>
  </si>
  <si>
    <t>WestRock CP, LLC (IL)</t>
  </si>
  <si>
    <t>BNSF Railway Company</t>
  </si>
  <si>
    <t>CON-18512</t>
  </si>
  <si>
    <t>MWV- Recife, Brazil (Vendas Sales Office)</t>
  </si>
  <si>
    <t>Rua Ribieiro de Brito n 830</t>
  </si>
  <si>
    <t>Recife</t>
  </si>
  <si>
    <t>Pernambuco</t>
  </si>
  <si>
    <t>Brazil</t>
  </si>
  <si>
    <t>Rigesa Do Nordeste S/A</t>
  </si>
  <si>
    <t>Iberbras Empreendimentos Imobiliarios LTDA</t>
  </si>
  <si>
    <t>S AMERICA</t>
  </si>
  <si>
    <t>CoStar - 
MTM &amp; Expired Locations</t>
  </si>
  <si>
    <t>Colliers 360 - 
3PL &amp; MTM Locations</t>
  </si>
  <si>
    <t>CoStar -
North America Portfolio Report - JAN 2025</t>
  </si>
  <si>
    <t>Comments</t>
  </si>
  <si>
    <t>This location is in on hold status.</t>
  </si>
  <si>
    <t>This location has been moved to Do not abstract.</t>
  </si>
  <si>
    <t>This location is moved to Do not abstract.</t>
  </si>
  <si>
    <r>
      <rPr>
        <b/>
        <sz val="11"/>
        <rFont val="Calibri"/>
        <family val="2"/>
      </rPr>
      <t>Building Division</t>
    </r>
    <r>
      <rPr>
        <sz val="11"/>
        <rFont val="Calibri"/>
        <family val="2"/>
      </rPr>
      <t>: According to Master Data, it is recorded as "TBD - Transactions," so we have left this field blank.</t>
    </r>
  </si>
  <si>
    <r>
      <rPr>
        <b/>
        <sz val="11"/>
        <rFont val="Calibri"/>
        <family val="2"/>
      </rPr>
      <t>Building Division:</t>
    </r>
    <r>
      <rPr>
        <sz val="11"/>
        <rFont val="Calibri"/>
        <family val="2"/>
      </rPr>
      <t xml:space="preserve"> According to Master Data, it is recorded as "TBD - Transactions," so we have left this field blank.</t>
    </r>
  </si>
  <si>
    <r>
      <rPr>
        <b/>
        <sz val="11"/>
        <rFont val="Calibri"/>
        <family val="2"/>
      </rPr>
      <t>Building Division:</t>
    </r>
    <r>
      <rPr>
        <sz val="11"/>
        <rFont val="Calibri"/>
        <family val="2"/>
      </rPr>
      <t xml:space="preserve"> According to the Building Division: Master Data, it is recorded as "TBD - Transactions," so we have left this field blank</t>
    </r>
  </si>
  <si>
    <r>
      <rPr>
        <b/>
        <sz val="11"/>
        <rFont val="Calibri"/>
        <family val="2"/>
      </rPr>
      <t>Building Division:</t>
    </r>
    <r>
      <rPr>
        <sz val="11"/>
        <rFont val="Calibri"/>
        <family val="2"/>
      </rPr>
      <t xml:space="preserve"> Per Master Data it is "blank" so we have left this field blank.</t>
    </r>
  </si>
  <si>
    <r>
      <rPr>
        <b/>
        <sz val="11"/>
        <rFont val="Calibri"/>
        <family val="2"/>
      </rPr>
      <t>Building Division:</t>
    </r>
    <r>
      <rPr>
        <sz val="11"/>
        <rFont val="Calibri"/>
        <family val="2"/>
      </rPr>
      <t xml:space="preserve"> According to the Building Division: Master Data, it is recorded as "Smurfit Kappa" so we have left this field blank</t>
    </r>
  </si>
  <si>
    <r>
      <rPr>
        <b/>
        <sz val="11"/>
        <rFont val="Calibri"/>
        <family val="2"/>
      </rPr>
      <t xml:space="preserve">Building Type and Building Division: </t>
    </r>
    <r>
      <rPr>
        <sz val="11"/>
        <rFont val="Calibri"/>
        <family val="2"/>
      </rPr>
      <t>According to Master Data, it is recorded as "TBD - Transactions," so we have left this field blank.</t>
    </r>
  </si>
  <si>
    <r>
      <rPr>
        <b/>
        <sz val="11"/>
        <rFont val="Calibri"/>
        <family val="2"/>
      </rPr>
      <t xml:space="preserve">Building Division: </t>
    </r>
    <r>
      <rPr>
        <sz val="11"/>
        <rFont val="Calibri"/>
        <family val="2"/>
      </rPr>
      <t>According to Master Data, it is recorded as "TBD - Transactions," so we have left this field blank.</t>
    </r>
  </si>
  <si>
    <r>
      <rPr>
        <b/>
        <sz val="11"/>
        <rFont val="Calibri"/>
        <family val="2"/>
      </rPr>
      <t>Original Expiration Date:</t>
    </r>
    <r>
      <rPr>
        <sz val="11"/>
        <rFont val="Calibri"/>
        <family val="2"/>
      </rPr>
      <t xml:space="preserve"> Received only the 2nd amendment to the Lease. So we have left the Expiration date field blank.</t>
    </r>
  </si>
  <si>
    <r>
      <rPr>
        <b/>
        <sz val="11"/>
        <rFont val="Calibri"/>
        <family val="2"/>
      </rPr>
      <t>Original Expiration Date</t>
    </r>
    <r>
      <rPr>
        <sz val="11"/>
        <rFont val="Calibri"/>
        <family val="2"/>
      </rPr>
      <t>: Received only the 5th amendment to the Lease. So we have left the Expiration date field blank</t>
    </r>
  </si>
  <si>
    <r>
      <rPr>
        <b/>
        <sz val="11"/>
        <color rgb="FFFF0000"/>
        <rFont val="Calibri"/>
        <family val="2"/>
      </rPr>
      <t>Building Division:</t>
    </r>
    <r>
      <rPr>
        <sz val="11"/>
        <color rgb="FFFF0000"/>
        <rFont val="Calibri"/>
        <family val="2"/>
      </rPr>
      <t xml:space="preserve"> Missed to captured "Corrugated Container" division.</t>
    </r>
  </si>
  <si>
    <r>
      <rPr>
        <b/>
        <sz val="11"/>
        <rFont val="Calibri"/>
        <family val="2"/>
      </rPr>
      <t>Building Division:</t>
    </r>
    <r>
      <rPr>
        <sz val="11"/>
        <rFont val="Calibri"/>
        <family val="2"/>
      </rPr>
      <t xml:space="preserve"> According to the Building Division: Master Data, it is recorded as "Corrugated Packaging" so we have left this field blank.</t>
    </r>
  </si>
  <si>
    <r>
      <rPr>
        <b/>
        <sz val="11"/>
        <rFont val="Calibri"/>
        <family val="2"/>
      </rPr>
      <t xml:space="preserve">Building Division: </t>
    </r>
    <r>
      <rPr>
        <sz val="11"/>
        <rFont val="Calibri"/>
        <family val="2"/>
      </rPr>
      <t>According to the Building Division: Master Data, it is recorded as "Blank," so we have left this field blank.</t>
    </r>
  </si>
  <si>
    <r>
      <rPr>
        <b/>
        <sz val="11"/>
        <rFont val="Calibri"/>
        <family val="2"/>
      </rPr>
      <t>Primary Use, Building Type and Building Division, Original Expiration Date:</t>
    </r>
    <r>
      <rPr>
        <sz val="11"/>
        <rFont val="Calibri"/>
        <family val="2"/>
      </rPr>
      <t xml:space="preserve">  Since our team does not perform abstraction, those fields have been left blank.</t>
    </r>
  </si>
  <si>
    <r>
      <rPr>
        <b/>
        <sz val="11"/>
        <rFont val="Calibri"/>
        <family val="2"/>
      </rPr>
      <t>Building Type and Building Division:</t>
    </r>
    <r>
      <rPr>
        <sz val="11"/>
        <rFont val="Calibri"/>
        <family val="2"/>
      </rPr>
      <t xml:space="preserve"> Abstraction not done by recam.</t>
    </r>
  </si>
  <si>
    <r>
      <rPr>
        <b/>
        <sz val="11"/>
        <rFont val="Calibri"/>
        <family val="2"/>
      </rPr>
      <t xml:space="preserve">Building Division: </t>
    </r>
    <r>
      <rPr>
        <sz val="11"/>
        <rFont val="Calibri"/>
        <family val="2"/>
      </rPr>
      <t>Since our team does not perform abstraction, those fields have been left blank.</t>
    </r>
  </si>
  <si>
    <r>
      <rPr>
        <b/>
        <sz val="11"/>
        <rFont val="Calibri"/>
        <family val="2"/>
      </rPr>
      <t>Building Type and Building Division:</t>
    </r>
    <r>
      <rPr>
        <sz val="11"/>
        <rFont val="Calibri"/>
        <family val="2"/>
      </rPr>
      <t xml:space="preserve"> Per Master Data it is "blank" so we have left this field blank.</t>
    </r>
  </si>
  <si>
    <r>
      <rPr>
        <b/>
        <sz val="11"/>
        <color rgb="FFFF0000"/>
        <rFont val="Calibri"/>
        <family val="2"/>
      </rPr>
      <t>Building Division</t>
    </r>
    <r>
      <rPr>
        <sz val="11"/>
        <color rgb="FFFF0000"/>
        <rFont val="Calibri"/>
        <family val="2"/>
      </rPr>
      <t>: Missed to capture "Victory Packaging" .</t>
    </r>
  </si>
  <si>
    <r>
      <rPr>
        <b/>
        <sz val="11"/>
        <rFont val="Calibri"/>
        <family val="2"/>
      </rPr>
      <t xml:space="preserve">Building Division: </t>
    </r>
    <r>
      <rPr>
        <sz val="11"/>
        <rFont val="Calibri"/>
        <family val="2"/>
      </rPr>
      <t xml:space="preserve"> Since our team does not perform abstraction, those fields have been left blank.</t>
    </r>
  </si>
  <si>
    <r>
      <rPr>
        <b/>
        <sz val="11"/>
        <rFont val="Calibri"/>
        <family val="2"/>
      </rPr>
      <t>Original Expiration Date:</t>
    </r>
    <r>
      <rPr>
        <sz val="11"/>
        <rFont val="Calibri"/>
        <family val="2"/>
      </rPr>
      <t xml:space="preserve"> Since our team does not perform abstraction, those fields have been left blank.</t>
    </r>
  </si>
  <si>
    <r>
      <rPr>
        <b/>
        <sz val="11"/>
        <rFont val="Calibri"/>
        <family val="2"/>
      </rPr>
      <t>Building Division</t>
    </r>
    <r>
      <rPr>
        <sz val="11"/>
        <rFont val="Calibri"/>
        <family val="2"/>
      </rPr>
      <t>: Master Data Sheet includes the Division "Merchandising Display", but a corresponding picklist is not available in CoStar.</t>
    </r>
  </si>
  <si>
    <r>
      <rPr>
        <b/>
        <sz val="11"/>
        <rFont val="Calibri"/>
        <family val="2"/>
      </rPr>
      <t>Building Division:</t>
    </r>
    <r>
      <rPr>
        <sz val="11"/>
        <rFont val="Calibri"/>
        <family val="2"/>
      </rPr>
      <t xml:space="preserve"> Master Data Sheet includes the Division "Merchandising Display", but a corresponding picklist is not available in CoStar.</t>
    </r>
  </si>
  <si>
    <r>
      <rPr>
        <b/>
        <sz val="11"/>
        <rFont val="Calibri"/>
        <family val="2"/>
      </rPr>
      <t xml:space="preserve">Building Division: </t>
    </r>
    <r>
      <rPr>
        <sz val="11"/>
        <rFont val="Calibri"/>
        <family val="2"/>
      </rPr>
      <t>Master Data Sheet includes the Division "Merchandising Display", but a corresponding picklist is not available in CoStar.</t>
    </r>
  </si>
  <si>
    <r>
      <rPr>
        <b/>
        <sz val="11"/>
        <rFont val="Calibri"/>
        <family val="2"/>
      </rPr>
      <t>Building Division:</t>
    </r>
    <r>
      <rPr>
        <sz val="11"/>
        <rFont val="Calibri"/>
        <family val="2"/>
      </rPr>
      <t xml:space="preserve"> Master Data Sheet includes the Division "Residential ", but a corresponding picklist is not available in CoStar.</t>
    </r>
  </si>
  <si>
    <r>
      <rPr>
        <b/>
        <sz val="11"/>
        <rFont val="Calibri"/>
        <family val="2"/>
      </rPr>
      <t>Building Division:</t>
    </r>
    <r>
      <rPr>
        <sz val="11"/>
        <rFont val="Calibri"/>
        <family val="2"/>
      </rPr>
      <t xml:space="preserve"> Master Data Sheet includes the Division "Corrugated Packaging", but a corresponding picklist is not available in CoStar.</t>
    </r>
  </si>
  <si>
    <r>
      <rPr>
        <b/>
        <sz val="11"/>
        <rFont val="Calibri"/>
        <family val="2"/>
      </rPr>
      <t>Building Division</t>
    </r>
    <r>
      <rPr>
        <sz val="11"/>
        <rFont val="Calibri"/>
        <family val="2"/>
      </rPr>
      <t>: Master Data Sheet includes the Division "Corrugated Packaging", but a corresponding picklist is not available in CoStar.</t>
    </r>
  </si>
  <si>
    <t>AV. 5 DE FEBRERO No. 1311 NAVE No. 6 (GONDI)</t>
  </si>
  <si>
    <t>LA LOMA DE LA PAZ CP 66642 (GONDI)</t>
  </si>
  <si>
    <t>USA AR Fort Smith 1301 Commerce Court</t>
  </si>
  <si>
    <t>CAN QC Mount-Royal 5580-5590 Cote de Liesse Road</t>
  </si>
  <si>
    <t>USA AZ Chandler 260 North Roosevelt Ave.</t>
  </si>
  <si>
    <t>USA GA Peachtree Corners 2975 Gateway Drive</t>
  </si>
  <si>
    <t>USA NC Conover 420 North McLin Creek Road</t>
  </si>
  <si>
    <t>3950 Shackleford Road, Suite 100, 125, 175, 400, 425, 450 and 475</t>
  </si>
  <si>
    <t>USA IL Hanover Park 965 Muirfield Drive</t>
  </si>
  <si>
    <r>
      <rPr>
        <b/>
        <sz val="11"/>
        <rFont val="Calibri"/>
        <family val="2"/>
      </rPr>
      <t>Original Expiration Date:</t>
    </r>
    <r>
      <rPr>
        <sz val="11"/>
        <rFont val="Calibri"/>
        <family val="2"/>
      </rPr>
      <t xml:space="preserve">  Since our team does not perform abstraction, those fields have been left blank.</t>
    </r>
  </si>
  <si>
    <r>
      <rPr>
        <b/>
        <sz val="11"/>
        <rFont val="Calibri"/>
        <family val="2"/>
      </rPr>
      <t>Building Division:</t>
    </r>
    <r>
      <rPr>
        <sz val="11"/>
        <rFont val="Calibri"/>
        <family val="2"/>
      </rPr>
      <t xml:space="preserve"> Since our team does not perform abstraction, those fields have been left blank.</t>
    </r>
  </si>
  <si>
    <r>
      <rPr>
        <b/>
        <sz val="11"/>
        <rFont val="Calibri"/>
        <family val="2"/>
      </rPr>
      <t>Primary Use, Building Type, Building Division, Address 1, City, State, Original Expiration Date:</t>
    </r>
    <r>
      <rPr>
        <sz val="11"/>
        <rFont val="Calibri"/>
        <family val="2"/>
      </rPr>
      <t xml:space="preserve"> Since our team does not perform abstraction, those fields have been left blank.</t>
    </r>
  </si>
  <si>
    <r>
      <rPr>
        <b/>
        <sz val="11"/>
        <rFont val="Calibri"/>
        <family val="2"/>
      </rPr>
      <t>Building Division and Original Expiration Date:</t>
    </r>
    <r>
      <rPr>
        <sz val="11"/>
        <rFont val="Calibri"/>
        <family val="2"/>
      </rPr>
      <t xml:space="preserve"> Since our team does not perform abstraction, those fields have been left blank.</t>
    </r>
  </si>
  <si>
    <r>
      <rPr>
        <b/>
        <sz val="11"/>
        <rFont val="Calibri"/>
        <family val="2"/>
      </rPr>
      <t>Primary Use, Building Type and Building Division, Original Expiration Date:</t>
    </r>
    <r>
      <rPr>
        <sz val="11"/>
        <rFont val="Calibri"/>
        <family val="2"/>
      </rPr>
      <t xml:space="preserve"> Since our team does not perform abstraction, those fields have been left blank.</t>
    </r>
  </si>
  <si>
    <r>
      <rPr>
        <b/>
        <sz val="11"/>
        <rFont val="Calibri"/>
        <family val="2"/>
      </rPr>
      <t xml:space="preserve">Primary Use, Building Type and Building Division: </t>
    </r>
    <r>
      <rPr>
        <sz val="11"/>
        <rFont val="Calibri"/>
        <family val="2"/>
      </rPr>
      <t>Since our team does not perform abstraction, those fields have been left blank.</t>
    </r>
  </si>
  <si>
    <r>
      <rPr>
        <b/>
        <sz val="11"/>
        <rFont val="Calibri"/>
        <family val="2"/>
      </rPr>
      <t>Primary Use, Building Type and Building Division, Original Expiration Date</t>
    </r>
    <r>
      <rPr>
        <sz val="11"/>
        <rFont val="Calibri"/>
        <family val="2"/>
      </rPr>
      <t>: Since our team does not perform abstraction, those fields have been left blank.</t>
    </r>
  </si>
  <si>
    <r>
      <rPr>
        <b/>
        <sz val="11"/>
        <rFont val="Calibri"/>
        <family val="2"/>
      </rPr>
      <t xml:space="preserve">Building Type and Building Division: </t>
    </r>
    <r>
      <rPr>
        <sz val="11"/>
        <rFont val="Calibri"/>
        <family val="2"/>
      </rPr>
      <t>Since our team does not perform abstraction, those fields have been left blank.</t>
    </r>
  </si>
  <si>
    <r>
      <rPr>
        <b/>
        <sz val="11"/>
        <rFont val="Calibri"/>
        <family val="2"/>
      </rPr>
      <t>Building Type and Building Division:</t>
    </r>
    <r>
      <rPr>
        <sz val="11"/>
        <rFont val="Calibri"/>
        <family val="2"/>
      </rPr>
      <t xml:space="preserve"> Since our team does not perform abstraction, those fields have been left blank.</t>
    </r>
  </si>
  <si>
    <r>
      <rPr>
        <b/>
        <sz val="11"/>
        <rFont val="Calibri"/>
        <family val="2"/>
      </rPr>
      <t xml:space="preserve">Primary Use, Building Type and Building Division, Address 1, City, State Original Expiration Date: </t>
    </r>
    <r>
      <rPr>
        <sz val="11"/>
        <rFont val="Calibri"/>
        <family val="2"/>
      </rPr>
      <t>Since our team does not perform abstraction, those fields have been left blank.</t>
    </r>
  </si>
  <si>
    <r>
      <rPr>
        <b/>
        <sz val="11"/>
        <rFont val="Calibri"/>
        <family val="2"/>
      </rPr>
      <t xml:space="preserve">Primary Use, Building Type and Building Division, Original Expiration Date: </t>
    </r>
    <r>
      <rPr>
        <sz val="11"/>
        <rFont val="Calibri"/>
        <family val="2"/>
      </rPr>
      <t>Since our team does not perform abstraction, those fields have been left blank.</t>
    </r>
  </si>
  <si>
    <r>
      <rPr>
        <b/>
        <sz val="11"/>
        <rFont val="Calibri"/>
        <family val="2"/>
      </rPr>
      <t>Primary Use, Building Type and Building Division, Address 1, Original Expiration Date:</t>
    </r>
    <r>
      <rPr>
        <sz val="11"/>
        <rFont val="Calibri"/>
        <family val="2"/>
      </rPr>
      <t xml:space="preserve"> Since our team does not perform abstraction, those fields have been left blank.</t>
    </r>
  </si>
  <si>
    <r>
      <rPr>
        <b/>
        <sz val="11"/>
        <rFont val="Calibri"/>
        <family val="2"/>
      </rPr>
      <t>Primary Use, Building Type and Building Division, Address 1, Original Expiration Date</t>
    </r>
    <r>
      <rPr>
        <sz val="11"/>
        <rFont val="Calibri"/>
        <family val="2"/>
      </rPr>
      <t>: Since our team does not perform abstraction, those fields have been left blank.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</si>
</sst>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[$-10409]#;\(#\)"/>
    <numFmt numFmtId="165" formatCode="[$-10409]m/d/yyyy"/>
    <numFmt numFmtId="166" formatCode="[$-10409]#,##0.00;\(#,##0.00\)"/>
    <numFmt numFmtId="167" formatCode="_(* #,##0_);_(* \(#,##0\);_(* &quot;-&quot;??_);_(@_)"/>
  </numFmts>
  <fonts count="14" x14ac:knownFonts="1">
    <font>
      <sz val="10"/>
      <name val="Arial"/>
    </font>
    <font>
      <sz val="10"/>
      <name val="Arial"/>
    </font>
    <font>
      <b/>
      <sz val="11"/>
      <color indexed="9"/>
      <name val="Tahoma"/>
      <charset val="1"/>
    </font>
    <font>
      <sz val="8"/>
      <color indexed="10"/>
      <name val="Arial"/>
      <charset val="1"/>
    </font>
    <font>
      <sz val="8"/>
      <color indexed="8"/>
      <name val="Arial"/>
      <charset val="1"/>
    </font>
    <font>
      <sz val="10"/>
      <name val="Calibri"/>
      <family val="2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sz val="8"/>
      <color indexed="10"/>
      <name val="Arial"/>
      <family val="2"/>
    </font>
    <font>
      <sz val="8"/>
      <color indexed="8"/>
      <name val="Arial"/>
      <family val="2"/>
    </font>
    <font>
      <sz val="11"/>
      <name val="Calibri"/>
      <family val="2"/>
    </font>
    <font>
      <b/>
      <sz val="11"/>
      <name val="Calibri"/>
      <family val="2"/>
    </font>
    <font>
      <sz val="11"/>
      <color rgb="FFFF0000"/>
      <name val="Calibri"/>
      <family val="2"/>
    </font>
    <font>
      <b/>
      <sz val="11"/>
      <color rgb="FFFF0000"/>
      <name val="Calibri"/>
      <family val="2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0"/>
      </patternFill>
    </fill>
    <fill>
      <patternFill patternType="solid">
        <fgColor theme="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39997558519241921"/>
        <bgColor indexed="0"/>
      </patternFill>
    </fill>
    <fill>
      <patternFill patternType="solid">
        <fgColor rgb="FF92D050"/>
        <bgColor indexed="0"/>
      </patternFill>
    </fill>
  </fills>
  <borders count="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38">
    <xf numFmtId="0" fontId="0" fillId="0" borderId="0" xfId="0"/>
    <xf numFmtId="44" fontId="0" fillId="0" borderId="0" xfId="2" applyFont="1" applyAlignment="1"/>
    <xf numFmtId="44" fontId="0" fillId="0" borderId="0" xfId="2" applyFont="1"/>
    <xf numFmtId="0" fontId="5" fillId="0" borderId="0" xfId="0" applyFont="1"/>
    <xf numFmtId="167" fontId="5" fillId="0" borderId="0" xfId="1" applyNumberFormat="1" applyFont="1" applyAlignment="1">
      <alignment wrapText="1"/>
    </xf>
    <xf numFmtId="44" fontId="5" fillId="0" borderId="0" xfId="2" applyFont="1" applyAlignment="1">
      <alignment wrapText="1"/>
    </xf>
    <xf numFmtId="0" fontId="5" fillId="0" borderId="0" xfId="0" applyFont="1" applyAlignment="1">
      <alignment horizontal="right"/>
    </xf>
    <xf numFmtId="10" fontId="5" fillId="0" borderId="0" xfId="0" applyNumberFormat="1" applyFont="1"/>
    <xf numFmtId="9" fontId="5" fillId="0" borderId="0" xfId="0" applyNumberFormat="1" applyFont="1" applyAlignment="1">
      <alignment horizontal="right"/>
    </xf>
    <xf numFmtId="0" fontId="3" fillId="2" borderId="1" xfId="0" applyFont="1" applyFill="1" applyBorder="1" applyAlignment="1" applyProtection="1">
      <alignment horizontal="center" vertical="center" wrapText="1" readingOrder="1"/>
      <protection locked="0"/>
    </xf>
    <xf numFmtId="0" fontId="2" fillId="0" borderId="2" xfId="0" applyFont="1" applyBorder="1" applyAlignment="1" applyProtection="1">
      <alignment horizontal="left" vertical="center" wrapText="1" readingOrder="1"/>
      <protection locked="0"/>
    </xf>
    <xf numFmtId="0" fontId="0" fillId="0" borderId="0" xfId="0" applyAlignment="1">
      <alignment wrapText="1"/>
    </xf>
    <xf numFmtId="44" fontId="3" fillId="6" borderId="3" xfId="2" applyFont="1" applyFill="1" applyBorder="1" applyAlignment="1" applyProtection="1">
      <alignment horizontal="center" vertical="top" wrapText="1" readingOrder="1"/>
      <protection locked="0"/>
    </xf>
    <xf numFmtId="0" fontId="0" fillId="0" borderId="3" xfId="0" applyBorder="1"/>
    <xf numFmtId="0" fontId="2" fillId="0" borderId="0" xfId="0" applyFont="1" applyBorder="1" applyAlignment="1" applyProtection="1">
      <alignment horizontal="left" vertical="center" wrapText="1" readingOrder="1"/>
      <protection locked="0"/>
    </xf>
    <xf numFmtId="0" fontId="3" fillId="2" borderId="3" xfId="0" applyFont="1" applyFill="1" applyBorder="1" applyAlignment="1" applyProtection="1">
      <alignment horizontal="center" vertical="top" wrapText="1" readingOrder="1"/>
      <protection locked="0"/>
    </xf>
    <xf numFmtId="0" fontId="8" fillId="2" borderId="3" xfId="0" applyFont="1" applyFill="1" applyBorder="1" applyAlignment="1" applyProtection="1">
      <alignment horizontal="center" vertical="top" wrapText="1" readingOrder="1"/>
      <protection locked="0"/>
    </xf>
    <xf numFmtId="44" fontId="3" fillId="2" borderId="3" xfId="2" applyFont="1" applyFill="1" applyBorder="1" applyAlignment="1" applyProtection="1">
      <alignment horizontal="center" vertical="top" wrapText="1" readingOrder="1"/>
      <protection locked="0"/>
    </xf>
    <xf numFmtId="44" fontId="8" fillId="7" borderId="3" xfId="2" applyFont="1" applyFill="1" applyBorder="1" applyAlignment="1" applyProtection="1">
      <alignment horizontal="center" vertical="top" wrapText="1" readingOrder="1"/>
      <protection locked="0"/>
    </xf>
    <xf numFmtId="164" fontId="4" fillId="0" borderId="3" xfId="0" applyNumberFormat="1" applyFont="1" applyBorder="1" applyAlignment="1" applyProtection="1">
      <alignment vertical="top" wrapText="1" readingOrder="1"/>
      <protection locked="0"/>
    </xf>
    <xf numFmtId="0" fontId="4" fillId="0" borderId="3" xfId="0" applyFont="1" applyFill="1" applyBorder="1" applyAlignment="1" applyProtection="1">
      <alignment vertical="top" wrapText="1" readingOrder="1"/>
      <protection locked="0"/>
    </xf>
    <xf numFmtId="0" fontId="4" fillId="0" borderId="3" xfId="0" applyFont="1" applyBorder="1" applyAlignment="1" applyProtection="1">
      <alignment vertical="top" wrapText="1" readingOrder="1"/>
      <protection locked="0"/>
    </xf>
    <xf numFmtId="0" fontId="4" fillId="4" borderId="3" xfId="0" applyFont="1" applyFill="1" applyBorder="1" applyAlignment="1" applyProtection="1">
      <alignment vertical="top" wrapText="1" readingOrder="1"/>
      <protection locked="0"/>
    </xf>
    <xf numFmtId="165" fontId="4" fillId="0" borderId="3" xfId="0" applyNumberFormat="1" applyFont="1" applyBorder="1" applyAlignment="1" applyProtection="1">
      <alignment vertical="top" wrapText="1" readingOrder="1"/>
      <protection locked="0"/>
    </xf>
    <xf numFmtId="165" fontId="4" fillId="0" borderId="3" xfId="0" applyNumberFormat="1" applyFont="1" applyBorder="1" applyAlignment="1">
      <alignment vertical="top" wrapText="1" readingOrder="1"/>
    </xf>
    <xf numFmtId="166" fontId="4" fillId="3" borderId="3" xfId="0" applyNumberFormat="1" applyFont="1" applyFill="1" applyBorder="1" applyAlignment="1" applyProtection="1">
      <alignment vertical="top" wrapText="1" readingOrder="1"/>
      <protection locked="0"/>
    </xf>
    <xf numFmtId="44" fontId="4" fillId="0" borderId="3" xfId="2" applyFont="1" applyBorder="1" applyAlignment="1" applyProtection="1">
      <alignment vertical="top" wrapText="1" readingOrder="1"/>
      <protection locked="0"/>
    </xf>
    <xf numFmtId="44" fontId="4" fillId="0" borderId="3" xfId="2" applyFont="1" applyBorder="1" applyAlignment="1" applyProtection="1">
      <alignment vertical="top" wrapText="1" readingOrder="1"/>
    </xf>
    <xf numFmtId="166" fontId="4" fillId="0" borderId="3" xfId="0" applyNumberFormat="1" applyFont="1" applyBorder="1" applyAlignment="1" applyProtection="1">
      <alignment vertical="top" wrapText="1" readingOrder="1"/>
      <protection locked="0"/>
    </xf>
    <xf numFmtId="0" fontId="4" fillId="0" borderId="3" xfId="0" applyFont="1" applyBorder="1" applyAlignment="1">
      <alignment vertical="top" wrapText="1" readingOrder="1"/>
    </xf>
    <xf numFmtId="0" fontId="2" fillId="0" borderId="0" xfId="0" applyFont="1" applyBorder="1" applyAlignment="1" applyProtection="1">
      <alignment horizontal="left" vertical="top" wrapText="1" readingOrder="1"/>
      <protection locked="0"/>
    </xf>
    <xf numFmtId="164" fontId="4" fillId="5" borderId="3" xfId="0" applyNumberFormat="1" applyFont="1" applyFill="1" applyBorder="1" applyAlignment="1" applyProtection="1">
      <alignment vertical="top" wrapText="1" readingOrder="1"/>
      <protection locked="0"/>
    </xf>
    <xf numFmtId="165" fontId="4" fillId="4" borderId="3" xfId="0" applyNumberFormat="1" applyFont="1" applyFill="1" applyBorder="1" applyAlignment="1" applyProtection="1">
      <alignment vertical="top" wrapText="1" readingOrder="1"/>
      <protection locked="0"/>
    </xf>
    <xf numFmtId="0" fontId="10" fillId="0" borderId="3" xfId="0" applyFont="1" applyBorder="1" applyAlignment="1">
      <alignment wrapText="1"/>
    </xf>
    <xf numFmtId="0" fontId="10" fillId="0" borderId="3" xfId="0" applyFont="1" applyFill="1" applyBorder="1" applyAlignment="1">
      <alignment wrapText="1"/>
    </xf>
    <xf numFmtId="0" fontId="12" fillId="0" borderId="3" xfId="0" applyFont="1" applyBorder="1" applyAlignment="1">
      <alignment wrapText="1"/>
    </xf>
    <xf numFmtId="165" fontId="9" fillId="0" borderId="3" xfId="0" applyNumberFormat="1" applyFont="1" applyBorder="1" applyAlignment="1" applyProtection="1">
      <alignment vertical="top" wrapText="1" readingOrder="1"/>
      <protection locked="0"/>
    </xf>
    <xf numFmtId="0" fontId="9" fillId="4" borderId="3" xfId="0" applyFont="1" applyFill="1" applyBorder="1" applyAlignment="1" applyProtection="1">
      <alignment vertical="top" wrapText="1" readingOrder="1"/>
      <protection locked="0"/>
    </xf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1E3A6F"/>
      <rgbColor rgb="00FFFFFF"/>
      <rgbColor rgb="00D3D3D3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C70446-BDD7-4A9E-A0C3-F1E510892D1D}">
  <sheetPr>
    <pageSetUpPr fitToPage="1"/>
  </sheetPr>
  <dimension ref="A1:W296"/>
  <sheetViews>
    <sheetView showGridLines="0" tabSelected="1" workbookViewId="0">
      <selection activeCell="A2" sqref="A2"/>
    </sheetView>
  </sheetViews>
  <sheetFormatPr defaultRowHeight="13.2" x14ac:dyDescent="0.25"/>
  <cols>
    <col min="1" max="1" width="8.6640625" customWidth="1"/>
    <col min="2" max="2" width="12" customWidth="1"/>
    <col min="3" max="3" width="39.5546875" customWidth="1"/>
    <col min="4" max="4" width="13.88671875" bestFit="1" customWidth="1"/>
    <col min="5" max="8" width="21.33203125" customWidth="1"/>
    <col min="9" max="9" width="7.109375" customWidth="1"/>
    <col min="10" max="10" width="12.33203125" customWidth="1"/>
    <col min="11" max="11" width="13.5546875" customWidth="1"/>
    <col min="12" max="12" width="14.33203125" customWidth="1"/>
    <col min="13" max="13" width="14.44140625" customWidth="1"/>
    <col min="14" max="14" width="16.33203125" customWidth="1"/>
    <col min="15" max="15" width="12.33203125" customWidth="1"/>
    <col min="16" max="16" width="9.88671875" customWidth="1"/>
    <col min="17" max="17" width="10.109375" customWidth="1"/>
    <col min="18" max="18" width="20.88671875" style="2" bestFit="1" customWidth="1"/>
    <col min="19" max="19" width="16.6640625" style="2" customWidth="1"/>
    <col min="20" max="20" width="18.33203125" style="2" bestFit="1" customWidth="1"/>
    <col min="21" max="21" width="14.6640625" style="2" customWidth="1"/>
    <col min="22" max="22" width="0" hidden="1" customWidth="1"/>
    <col min="23" max="23" width="45.44140625" customWidth="1"/>
  </cols>
  <sheetData>
    <row r="1" spans="1:23" ht="36" customHeight="1" x14ac:dyDescent="0.25">
      <c r="A1" s="30" t="s">
        <v>1563</v>
      </c>
      <c r="B1" s="30"/>
      <c r="C1" s="30"/>
      <c r="R1" s="1"/>
      <c r="S1" s="1"/>
      <c r="T1" s="1"/>
      <c r="U1" s="1"/>
    </row>
    <row r="2" spans="1:23" ht="30.6" x14ac:dyDescent="0.25">
      <c r="A2" s="15" t="s">
        <v>0</v>
      </c>
      <c r="B2" s="15" t="s">
        <v>1</v>
      </c>
      <c r="C2" s="15" t="s">
        <v>2</v>
      </c>
      <c r="D2" s="16" t="s">
        <v>3</v>
      </c>
      <c r="E2" s="16" t="s">
        <v>4</v>
      </c>
      <c r="F2" s="16" t="s">
        <v>972</v>
      </c>
      <c r="G2" s="16" t="s">
        <v>5</v>
      </c>
      <c r="H2" s="15" t="s">
        <v>6</v>
      </c>
      <c r="I2" s="15" t="s">
        <v>7</v>
      </c>
      <c r="J2" s="15" t="s">
        <v>8</v>
      </c>
      <c r="K2" s="16" t="s">
        <v>973</v>
      </c>
      <c r="L2" s="16" t="s">
        <v>974</v>
      </c>
      <c r="M2" s="15" t="s">
        <v>975</v>
      </c>
      <c r="N2" s="15" t="s">
        <v>964</v>
      </c>
      <c r="O2" s="15" t="s">
        <v>969</v>
      </c>
      <c r="P2" s="15" t="s">
        <v>970</v>
      </c>
      <c r="Q2" s="15" t="s">
        <v>971</v>
      </c>
      <c r="R2" s="17" t="s">
        <v>966</v>
      </c>
      <c r="S2" s="17" t="s">
        <v>965</v>
      </c>
      <c r="T2" s="17" t="s">
        <v>967</v>
      </c>
      <c r="U2" s="17" t="s">
        <v>968</v>
      </c>
      <c r="V2" s="13"/>
      <c r="W2" s="12" t="s">
        <v>1564</v>
      </c>
    </row>
    <row r="3" spans="1:23" ht="14.4" x14ac:dyDescent="0.3">
      <c r="A3" s="19">
        <v>5922</v>
      </c>
      <c r="B3" s="21" t="s">
        <v>9</v>
      </c>
      <c r="C3" s="21" t="s">
        <v>447</v>
      </c>
      <c r="D3" s="21" t="s">
        <v>69</v>
      </c>
      <c r="E3" s="21" t="s">
        <v>43</v>
      </c>
      <c r="F3" s="21" t="s">
        <v>38</v>
      </c>
      <c r="G3" s="21" t="s">
        <v>448</v>
      </c>
      <c r="H3" s="21" t="s">
        <v>114</v>
      </c>
      <c r="I3" s="21" t="s">
        <v>31</v>
      </c>
      <c r="J3" s="21" t="s">
        <v>16</v>
      </c>
      <c r="K3" s="23">
        <v>44408</v>
      </c>
      <c r="L3" s="23">
        <v>44958</v>
      </c>
      <c r="M3" s="23">
        <v>45688</v>
      </c>
      <c r="N3" s="24" t="str">
        <f t="shared" ref="N3:N66" si="0">IF(K3&lt;M3,"Renewal", "New/Original")</f>
        <v>Renewal</v>
      </c>
      <c r="O3" s="28">
        <v>19500</v>
      </c>
      <c r="P3" s="21" t="s">
        <v>17</v>
      </c>
      <c r="Q3" s="21" t="s">
        <v>18</v>
      </c>
      <c r="R3" s="26">
        <v>151909.93</v>
      </c>
      <c r="S3" s="27">
        <f>R3/O3</f>
        <v>7.7902528205128201</v>
      </c>
      <c r="T3" s="26">
        <v>12679.88</v>
      </c>
      <c r="U3" s="27">
        <f>T3/O3</f>
        <v>0.65025025641025636</v>
      </c>
      <c r="V3" s="13"/>
      <c r="W3" s="33"/>
    </row>
    <row r="4" spans="1:23" ht="43.2" x14ac:dyDescent="0.3">
      <c r="A4" s="19">
        <v>11580</v>
      </c>
      <c r="B4" s="21" t="s">
        <v>9</v>
      </c>
      <c r="C4" s="21" t="s">
        <v>841</v>
      </c>
      <c r="D4" s="21" t="s">
        <v>11</v>
      </c>
      <c r="E4" s="21" t="s">
        <v>11</v>
      </c>
      <c r="F4" s="22"/>
      <c r="G4" s="21" t="s">
        <v>842</v>
      </c>
      <c r="H4" s="21" t="s">
        <v>843</v>
      </c>
      <c r="I4" s="21" t="s">
        <v>57</v>
      </c>
      <c r="J4" s="21" t="s">
        <v>16</v>
      </c>
      <c r="K4" s="23">
        <v>45688</v>
      </c>
      <c r="L4" s="23">
        <v>45323</v>
      </c>
      <c r="M4" s="23">
        <v>45688</v>
      </c>
      <c r="N4" s="24" t="str">
        <f t="shared" si="0"/>
        <v>New/Original</v>
      </c>
      <c r="O4" s="28">
        <v>1</v>
      </c>
      <c r="P4" s="21" t="s">
        <v>17</v>
      </c>
      <c r="Q4" s="21" t="s">
        <v>18</v>
      </c>
      <c r="R4" s="26"/>
      <c r="S4" s="26"/>
      <c r="T4" s="26"/>
      <c r="U4" s="26"/>
      <c r="V4" s="13"/>
      <c r="W4" s="33" t="s">
        <v>1568</v>
      </c>
    </row>
    <row r="5" spans="1:23" ht="14.4" x14ac:dyDescent="0.3">
      <c r="A5" s="19">
        <v>3359</v>
      </c>
      <c r="B5" s="21" t="s">
        <v>9</v>
      </c>
      <c r="C5" s="21" t="s">
        <v>203</v>
      </c>
      <c r="D5" s="29" t="str">
        <f>E5</f>
        <v>Plant</v>
      </c>
      <c r="E5" s="21" t="s">
        <v>43</v>
      </c>
      <c r="F5" s="21" t="s">
        <v>50</v>
      </c>
      <c r="G5" s="21" t="s">
        <v>204</v>
      </c>
      <c r="H5" s="21" t="s">
        <v>205</v>
      </c>
      <c r="I5" s="21" t="s">
        <v>206</v>
      </c>
      <c r="J5" s="21" t="s">
        <v>16</v>
      </c>
      <c r="K5" s="23">
        <v>41729</v>
      </c>
      <c r="L5" s="23">
        <v>45352</v>
      </c>
      <c r="M5" s="23">
        <v>45716</v>
      </c>
      <c r="N5" s="24" t="str">
        <f t="shared" si="0"/>
        <v>Renewal</v>
      </c>
      <c r="O5" s="28">
        <v>18768</v>
      </c>
      <c r="P5" s="21" t="s">
        <v>17</v>
      </c>
      <c r="Q5" s="21" t="s">
        <v>18</v>
      </c>
      <c r="R5" s="26">
        <v>393966.74</v>
      </c>
      <c r="S5" s="27">
        <f t="shared" ref="S5:S10" si="1">R5/O5</f>
        <v>20.991407715260017</v>
      </c>
      <c r="T5" s="26">
        <v>65981.42</v>
      </c>
      <c r="U5" s="27">
        <f t="shared" ref="U5:U10" si="2">T5/O5</f>
        <v>3.5156340579710146</v>
      </c>
      <c r="V5" s="13"/>
      <c r="W5" s="33"/>
    </row>
    <row r="6" spans="1:23" ht="14.4" x14ac:dyDescent="0.3">
      <c r="A6" s="19">
        <v>3373</v>
      </c>
      <c r="B6" s="21" t="s">
        <v>9</v>
      </c>
      <c r="C6" s="21" t="s">
        <v>227</v>
      </c>
      <c r="D6" s="21" t="s">
        <v>59</v>
      </c>
      <c r="E6" s="21" t="s">
        <v>43</v>
      </c>
      <c r="F6" s="21" t="s">
        <v>44</v>
      </c>
      <c r="G6" s="21" t="s">
        <v>228</v>
      </c>
      <c r="H6" s="21" t="s">
        <v>229</v>
      </c>
      <c r="I6" s="21" t="s">
        <v>15</v>
      </c>
      <c r="J6" s="21" t="s">
        <v>16</v>
      </c>
      <c r="K6" s="23">
        <v>43890</v>
      </c>
      <c r="L6" s="23">
        <v>43891</v>
      </c>
      <c r="M6" s="23">
        <v>45716</v>
      </c>
      <c r="N6" s="24" t="str">
        <f t="shared" si="0"/>
        <v>Renewal</v>
      </c>
      <c r="O6" s="28">
        <v>99000</v>
      </c>
      <c r="P6" s="21" t="s">
        <v>17</v>
      </c>
      <c r="Q6" s="21" t="s">
        <v>18</v>
      </c>
      <c r="R6" s="26">
        <v>468005.44</v>
      </c>
      <c r="S6" s="27">
        <f t="shared" si="1"/>
        <v>4.7273276767676764</v>
      </c>
      <c r="T6" s="26">
        <v>78381.399999999994</v>
      </c>
      <c r="U6" s="27">
        <f t="shared" si="2"/>
        <v>0.79173131313131306</v>
      </c>
      <c r="V6" s="13"/>
      <c r="W6" s="33"/>
    </row>
    <row r="7" spans="1:23" ht="14.4" x14ac:dyDescent="0.3">
      <c r="A7" s="19">
        <v>5963</v>
      </c>
      <c r="B7" s="21" t="s">
        <v>9</v>
      </c>
      <c r="C7" s="21" t="s">
        <v>456</v>
      </c>
      <c r="D7" s="21" t="s">
        <v>20</v>
      </c>
      <c r="E7" s="21" t="s">
        <v>20</v>
      </c>
      <c r="F7" s="21" t="s">
        <v>44</v>
      </c>
      <c r="G7" s="21" t="s">
        <v>457</v>
      </c>
      <c r="H7" s="21" t="s">
        <v>283</v>
      </c>
      <c r="I7" s="21" t="s">
        <v>202</v>
      </c>
      <c r="J7" s="21" t="s">
        <v>16</v>
      </c>
      <c r="K7" s="23">
        <v>45716</v>
      </c>
      <c r="L7" s="23">
        <v>43891</v>
      </c>
      <c r="M7" s="23">
        <v>45716</v>
      </c>
      <c r="N7" s="24" t="str">
        <f t="shared" si="0"/>
        <v>New/Original</v>
      </c>
      <c r="O7" s="28">
        <v>80000</v>
      </c>
      <c r="P7" s="21" t="s">
        <v>17</v>
      </c>
      <c r="Q7" s="21" t="s">
        <v>18</v>
      </c>
      <c r="R7" s="26">
        <v>320799.96000000002</v>
      </c>
      <c r="S7" s="27">
        <f t="shared" si="1"/>
        <v>4.0099995000000002</v>
      </c>
      <c r="T7" s="26">
        <v>53466.66</v>
      </c>
      <c r="U7" s="27">
        <f t="shared" si="2"/>
        <v>0.66833324999999999</v>
      </c>
      <c r="V7" s="13"/>
      <c r="W7" s="33"/>
    </row>
    <row r="8" spans="1:23" ht="14.4" x14ac:dyDescent="0.3">
      <c r="A8" s="19">
        <v>10572</v>
      </c>
      <c r="B8" s="21" t="s">
        <v>9</v>
      </c>
      <c r="C8" s="21" t="s">
        <v>669</v>
      </c>
      <c r="D8" s="21" t="s">
        <v>20</v>
      </c>
      <c r="E8" s="21" t="s">
        <v>20</v>
      </c>
      <c r="F8" s="21" t="s">
        <v>33</v>
      </c>
      <c r="G8" s="21" t="s">
        <v>670</v>
      </c>
      <c r="H8" s="21" t="s">
        <v>671</v>
      </c>
      <c r="I8" s="21" t="s">
        <v>23</v>
      </c>
      <c r="J8" s="21" t="s">
        <v>16</v>
      </c>
      <c r="K8" s="23">
        <v>44255</v>
      </c>
      <c r="L8" s="23">
        <v>44256</v>
      </c>
      <c r="M8" s="23">
        <v>45716</v>
      </c>
      <c r="N8" s="24" t="str">
        <f t="shared" si="0"/>
        <v>Renewal</v>
      </c>
      <c r="O8" s="28">
        <v>148000</v>
      </c>
      <c r="P8" s="21" t="s">
        <v>17</v>
      </c>
      <c r="Q8" s="21" t="s">
        <v>18</v>
      </c>
      <c r="R8" s="26">
        <v>479250.08</v>
      </c>
      <c r="S8" s="27">
        <f t="shared" si="1"/>
        <v>3.2381762162162162</v>
      </c>
      <c r="T8" s="26">
        <v>87600.28</v>
      </c>
      <c r="U8" s="27">
        <f t="shared" si="2"/>
        <v>0.59189378378378377</v>
      </c>
      <c r="V8" s="13"/>
      <c r="W8" s="33"/>
    </row>
    <row r="9" spans="1:23" ht="14.4" x14ac:dyDescent="0.3">
      <c r="A9" s="19">
        <v>10584</v>
      </c>
      <c r="B9" s="21" t="s">
        <v>9</v>
      </c>
      <c r="C9" s="21" t="s">
        <v>702</v>
      </c>
      <c r="D9" s="21" t="s">
        <v>20</v>
      </c>
      <c r="E9" s="21" t="s">
        <v>20</v>
      </c>
      <c r="F9" s="21" t="s">
        <v>33</v>
      </c>
      <c r="G9" s="21" t="s">
        <v>703</v>
      </c>
      <c r="H9" s="21" t="s">
        <v>704</v>
      </c>
      <c r="I9" s="21" t="s">
        <v>705</v>
      </c>
      <c r="J9" s="21" t="s">
        <v>425</v>
      </c>
      <c r="K9" s="23">
        <v>45351</v>
      </c>
      <c r="L9" s="23">
        <v>45352</v>
      </c>
      <c r="M9" s="23">
        <v>45716</v>
      </c>
      <c r="N9" s="24" t="str">
        <f t="shared" si="0"/>
        <v>Renewal</v>
      </c>
      <c r="O9" s="28">
        <v>20000</v>
      </c>
      <c r="P9" s="21" t="s">
        <v>17</v>
      </c>
      <c r="Q9" s="21" t="s">
        <v>427</v>
      </c>
      <c r="R9" s="26">
        <v>705145.5</v>
      </c>
      <c r="S9" s="27">
        <f t="shared" si="1"/>
        <v>35.257275</v>
      </c>
      <c r="T9" s="26">
        <v>118319.1</v>
      </c>
      <c r="U9" s="27">
        <f t="shared" si="2"/>
        <v>5.9159550000000003</v>
      </c>
      <c r="V9" s="13"/>
      <c r="W9" s="33"/>
    </row>
    <row r="10" spans="1:23" ht="14.4" x14ac:dyDescent="0.3">
      <c r="A10" s="19">
        <v>10608</v>
      </c>
      <c r="B10" s="21" t="s">
        <v>9</v>
      </c>
      <c r="C10" s="21" t="s">
        <v>762</v>
      </c>
      <c r="D10" s="21" t="s">
        <v>20</v>
      </c>
      <c r="E10" s="21" t="s">
        <v>20</v>
      </c>
      <c r="F10" s="21" t="s">
        <v>33</v>
      </c>
      <c r="G10" s="21" t="s">
        <v>763</v>
      </c>
      <c r="H10" s="21" t="s">
        <v>764</v>
      </c>
      <c r="I10" s="21" t="s">
        <v>765</v>
      </c>
      <c r="J10" s="21" t="s">
        <v>425</v>
      </c>
      <c r="K10" s="23">
        <v>44255</v>
      </c>
      <c r="L10" s="23">
        <v>45352</v>
      </c>
      <c r="M10" s="23">
        <v>45716</v>
      </c>
      <c r="N10" s="24" t="str">
        <f t="shared" si="0"/>
        <v>Renewal</v>
      </c>
      <c r="O10" s="28">
        <v>32200</v>
      </c>
      <c r="P10" s="21" t="s">
        <v>17</v>
      </c>
      <c r="Q10" s="21" t="s">
        <v>18</v>
      </c>
      <c r="R10" s="26">
        <v>149216.21</v>
      </c>
      <c r="S10" s="27">
        <f t="shared" si="1"/>
        <v>4.6340437888198753</v>
      </c>
      <c r="T10" s="26">
        <v>27130.22</v>
      </c>
      <c r="U10" s="27">
        <f t="shared" si="2"/>
        <v>0.84255341614906831</v>
      </c>
      <c r="V10" s="13"/>
      <c r="W10" s="33"/>
    </row>
    <row r="11" spans="1:23" ht="43.2" x14ac:dyDescent="0.3">
      <c r="A11" s="19">
        <v>11582</v>
      </c>
      <c r="B11" s="21" t="s">
        <v>9</v>
      </c>
      <c r="C11" s="21" t="s">
        <v>847</v>
      </c>
      <c r="D11" s="21" t="s">
        <v>848</v>
      </c>
      <c r="E11" s="21" t="s">
        <v>848</v>
      </c>
      <c r="F11" s="22"/>
      <c r="G11" s="21" t="s">
        <v>849</v>
      </c>
      <c r="H11" s="21" t="s">
        <v>463</v>
      </c>
      <c r="I11" s="21" t="s">
        <v>315</v>
      </c>
      <c r="J11" s="21" t="s">
        <v>16</v>
      </c>
      <c r="K11" s="23">
        <v>45716</v>
      </c>
      <c r="L11" s="23">
        <v>45352</v>
      </c>
      <c r="M11" s="23">
        <v>45716</v>
      </c>
      <c r="N11" s="24" t="str">
        <f t="shared" si="0"/>
        <v>New/Original</v>
      </c>
      <c r="O11" s="28">
        <v>1</v>
      </c>
      <c r="P11" s="21" t="s">
        <v>17</v>
      </c>
      <c r="Q11" s="21" t="s">
        <v>18</v>
      </c>
      <c r="R11" s="26"/>
      <c r="S11" s="26"/>
      <c r="T11" s="26"/>
      <c r="U11" s="26"/>
      <c r="V11" s="13"/>
      <c r="W11" s="33" t="s">
        <v>1568</v>
      </c>
    </row>
    <row r="12" spans="1:23" ht="43.2" x14ac:dyDescent="0.3">
      <c r="A12" s="19">
        <v>11583</v>
      </c>
      <c r="B12" s="21" t="s">
        <v>9</v>
      </c>
      <c r="C12" s="21" t="s">
        <v>850</v>
      </c>
      <c r="D12" s="21" t="s">
        <v>848</v>
      </c>
      <c r="E12" s="21" t="s">
        <v>848</v>
      </c>
      <c r="F12" s="22"/>
      <c r="G12" s="21" t="s">
        <v>851</v>
      </c>
      <c r="H12" s="21" t="s">
        <v>463</v>
      </c>
      <c r="I12" s="21" t="s">
        <v>315</v>
      </c>
      <c r="J12" s="21" t="s">
        <v>16</v>
      </c>
      <c r="K12" s="23">
        <v>45716</v>
      </c>
      <c r="L12" s="23">
        <v>45352</v>
      </c>
      <c r="M12" s="23">
        <v>45716</v>
      </c>
      <c r="N12" s="24" t="str">
        <f t="shared" si="0"/>
        <v>New/Original</v>
      </c>
      <c r="O12" s="28">
        <v>1</v>
      </c>
      <c r="P12" s="21" t="s">
        <v>17</v>
      </c>
      <c r="Q12" s="21" t="s">
        <v>18</v>
      </c>
      <c r="R12" s="26"/>
      <c r="S12" s="26"/>
      <c r="T12" s="26"/>
      <c r="U12" s="26"/>
      <c r="V12" s="13"/>
      <c r="W12" s="33" t="s">
        <v>1568</v>
      </c>
    </row>
    <row r="13" spans="1:23" ht="14.4" x14ac:dyDescent="0.3">
      <c r="A13" s="19">
        <v>10596</v>
      </c>
      <c r="B13" s="21" t="s">
        <v>9</v>
      </c>
      <c r="C13" s="21" t="s">
        <v>732</v>
      </c>
      <c r="D13" s="21" t="s">
        <v>20</v>
      </c>
      <c r="E13" s="21" t="s">
        <v>20</v>
      </c>
      <c r="F13" s="21" t="s">
        <v>33</v>
      </c>
      <c r="G13" s="21" t="s">
        <v>733</v>
      </c>
      <c r="H13" s="21" t="s">
        <v>677</v>
      </c>
      <c r="I13" s="21" t="s">
        <v>678</v>
      </c>
      <c r="J13" s="21" t="s">
        <v>425</v>
      </c>
      <c r="K13" s="23">
        <v>45359</v>
      </c>
      <c r="L13" s="23">
        <v>45360</v>
      </c>
      <c r="M13" s="23">
        <v>45724</v>
      </c>
      <c r="N13" s="24" t="str">
        <f t="shared" si="0"/>
        <v>Renewal</v>
      </c>
      <c r="O13" s="28">
        <v>37673.65</v>
      </c>
      <c r="P13" s="21" t="s">
        <v>17</v>
      </c>
      <c r="Q13" s="21" t="s">
        <v>427</v>
      </c>
      <c r="R13" s="26">
        <v>1550776.09</v>
      </c>
      <c r="S13" s="27">
        <f t="shared" ref="S13:S23" si="3">R13/O13</f>
        <v>41.163415012880357</v>
      </c>
      <c r="T13" s="26">
        <v>253938.58</v>
      </c>
      <c r="U13" s="27">
        <f t="shared" ref="U13:U23" si="4">T13/O13</f>
        <v>6.7404825388567335</v>
      </c>
      <c r="V13" s="13"/>
      <c r="W13" s="33"/>
    </row>
    <row r="14" spans="1:23" ht="43.2" x14ac:dyDescent="0.3">
      <c r="A14" s="19">
        <v>3334</v>
      </c>
      <c r="B14" s="21" t="s">
        <v>9</v>
      </c>
      <c r="C14" s="21" t="s">
        <v>159</v>
      </c>
      <c r="D14" s="21" t="s">
        <v>20</v>
      </c>
      <c r="E14" s="21" t="s">
        <v>20</v>
      </c>
      <c r="F14" s="22"/>
      <c r="G14" s="21" t="s">
        <v>160</v>
      </c>
      <c r="H14" s="21" t="s">
        <v>161</v>
      </c>
      <c r="I14" s="21" t="s">
        <v>23</v>
      </c>
      <c r="J14" s="21" t="s">
        <v>16</v>
      </c>
      <c r="K14" s="23">
        <v>43555</v>
      </c>
      <c r="L14" s="23">
        <v>45017</v>
      </c>
      <c r="M14" s="23">
        <v>45747</v>
      </c>
      <c r="N14" s="24" t="str">
        <f t="shared" si="0"/>
        <v>Renewal</v>
      </c>
      <c r="O14" s="28">
        <v>292500</v>
      </c>
      <c r="P14" s="21" t="s">
        <v>17</v>
      </c>
      <c r="Q14" s="21" t="s">
        <v>18</v>
      </c>
      <c r="R14" s="26">
        <v>540000</v>
      </c>
      <c r="S14" s="27">
        <f t="shared" si="3"/>
        <v>1.8461538461538463</v>
      </c>
      <c r="T14" s="26">
        <v>135000</v>
      </c>
      <c r="U14" s="27">
        <f t="shared" si="4"/>
        <v>0.46153846153846156</v>
      </c>
      <c r="V14" s="13"/>
      <c r="W14" s="33" t="s">
        <v>1587</v>
      </c>
    </row>
    <row r="15" spans="1:23" ht="14.4" x14ac:dyDescent="0.3">
      <c r="A15" s="19">
        <v>3407</v>
      </c>
      <c r="B15" s="21" t="s">
        <v>9</v>
      </c>
      <c r="C15" s="21" t="s">
        <v>295</v>
      </c>
      <c r="D15" s="21" t="s">
        <v>20</v>
      </c>
      <c r="E15" s="21" t="s">
        <v>43</v>
      </c>
      <c r="F15" s="21" t="s">
        <v>109</v>
      </c>
      <c r="G15" s="21" t="s">
        <v>296</v>
      </c>
      <c r="H15" s="21" t="s">
        <v>297</v>
      </c>
      <c r="I15" s="21" t="s">
        <v>186</v>
      </c>
      <c r="J15" s="21" t="s">
        <v>149</v>
      </c>
      <c r="K15" s="23">
        <v>43921</v>
      </c>
      <c r="L15" s="23">
        <v>43922</v>
      </c>
      <c r="M15" s="23">
        <v>45747</v>
      </c>
      <c r="N15" s="24" t="str">
        <f t="shared" si="0"/>
        <v>Renewal</v>
      </c>
      <c r="O15" s="28">
        <v>119743</v>
      </c>
      <c r="P15" s="21" t="s">
        <v>17</v>
      </c>
      <c r="Q15" s="21" t="s">
        <v>150</v>
      </c>
      <c r="R15" s="26">
        <v>658586.52</v>
      </c>
      <c r="S15" s="27">
        <f t="shared" si="3"/>
        <v>5.5000001670243774</v>
      </c>
      <c r="T15" s="26">
        <v>164646.63</v>
      </c>
      <c r="U15" s="27">
        <f t="shared" si="4"/>
        <v>1.3750000417560944</v>
      </c>
      <c r="V15" s="13"/>
      <c r="W15" s="33"/>
    </row>
    <row r="16" spans="1:23" ht="14.4" x14ac:dyDescent="0.3">
      <c r="A16" s="19">
        <v>3490</v>
      </c>
      <c r="B16" s="21" t="s">
        <v>9</v>
      </c>
      <c r="C16" s="21" t="s">
        <v>392</v>
      </c>
      <c r="D16" s="21" t="s">
        <v>20</v>
      </c>
      <c r="E16" s="21" t="s">
        <v>20</v>
      </c>
      <c r="F16" s="21" t="s">
        <v>44</v>
      </c>
      <c r="G16" s="21" t="s">
        <v>393</v>
      </c>
      <c r="H16" s="21" t="s">
        <v>394</v>
      </c>
      <c r="I16" s="21" t="s">
        <v>395</v>
      </c>
      <c r="J16" s="21" t="s">
        <v>16</v>
      </c>
      <c r="K16" s="23">
        <v>45747</v>
      </c>
      <c r="L16" s="23">
        <v>43739</v>
      </c>
      <c r="M16" s="23">
        <v>45747</v>
      </c>
      <c r="N16" s="24" t="str">
        <f t="shared" si="0"/>
        <v>New/Original</v>
      </c>
      <c r="O16" s="28">
        <v>120501</v>
      </c>
      <c r="P16" s="21" t="s">
        <v>17</v>
      </c>
      <c r="Q16" s="21" t="s">
        <v>18</v>
      </c>
      <c r="R16" s="26">
        <v>1017983.82</v>
      </c>
      <c r="S16" s="27">
        <f t="shared" si="3"/>
        <v>8.4479283989344491</v>
      </c>
      <c r="T16" s="26">
        <v>260179.5</v>
      </c>
      <c r="U16" s="27">
        <f t="shared" si="4"/>
        <v>2.1591480568625987</v>
      </c>
      <c r="V16" s="13"/>
      <c r="W16" s="33"/>
    </row>
    <row r="17" spans="1:23" ht="14.4" x14ac:dyDescent="0.3">
      <c r="A17" s="19">
        <v>5509</v>
      </c>
      <c r="B17" s="21" t="s">
        <v>9</v>
      </c>
      <c r="C17" s="21" t="s">
        <v>414</v>
      </c>
      <c r="D17" s="21" t="s">
        <v>69</v>
      </c>
      <c r="E17" s="21" t="s">
        <v>20</v>
      </c>
      <c r="F17" s="21" t="s">
        <v>44</v>
      </c>
      <c r="G17" s="21" t="s">
        <v>415</v>
      </c>
      <c r="H17" s="21" t="s">
        <v>416</v>
      </c>
      <c r="I17" s="21" t="s">
        <v>57</v>
      </c>
      <c r="J17" s="21" t="s">
        <v>16</v>
      </c>
      <c r="K17" s="23">
        <v>45016</v>
      </c>
      <c r="L17" s="23">
        <v>45383</v>
      </c>
      <c r="M17" s="23">
        <v>45747</v>
      </c>
      <c r="N17" s="24" t="str">
        <f t="shared" si="0"/>
        <v>Renewal</v>
      </c>
      <c r="O17" s="28">
        <v>49000</v>
      </c>
      <c r="P17" s="21" t="s">
        <v>17</v>
      </c>
      <c r="Q17" s="21" t="s">
        <v>18</v>
      </c>
      <c r="R17" s="26">
        <v>537438.96</v>
      </c>
      <c r="S17" s="27">
        <f t="shared" si="3"/>
        <v>10.968142040816327</v>
      </c>
      <c r="T17" s="26">
        <v>135361.32</v>
      </c>
      <c r="U17" s="27">
        <f t="shared" si="4"/>
        <v>2.7624759183673473</v>
      </c>
      <c r="V17" s="13"/>
      <c r="W17" s="33"/>
    </row>
    <row r="18" spans="1:23" ht="14.4" x14ac:dyDescent="0.3">
      <c r="A18" s="19">
        <v>5965</v>
      </c>
      <c r="B18" s="21" t="s">
        <v>9</v>
      </c>
      <c r="C18" s="21" t="s">
        <v>461</v>
      </c>
      <c r="D18" s="21" t="s">
        <v>20</v>
      </c>
      <c r="E18" s="21" t="s">
        <v>20</v>
      </c>
      <c r="F18" s="21" t="s">
        <v>44</v>
      </c>
      <c r="G18" s="21" t="s">
        <v>462</v>
      </c>
      <c r="H18" s="21" t="s">
        <v>463</v>
      </c>
      <c r="I18" s="21" t="s">
        <v>74</v>
      </c>
      <c r="J18" s="21" t="s">
        <v>16</v>
      </c>
      <c r="K18" s="23">
        <v>45747</v>
      </c>
      <c r="L18" s="23">
        <v>43910</v>
      </c>
      <c r="M18" s="23">
        <v>45747</v>
      </c>
      <c r="N18" s="24" t="str">
        <f t="shared" si="0"/>
        <v>New/Original</v>
      </c>
      <c r="O18" s="28">
        <v>60575</v>
      </c>
      <c r="P18" s="21" t="s">
        <v>17</v>
      </c>
      <c r="Q18" s="21" t="s">
        <v>18</v>
      </c>
      <c r="R18" s="26">
        <v>332102.43</v>
      </c>
      <c r="S18" s="27">
        <f t="shared" si="3"/>
        <v>5.4824998761865453</v>
      </c>
      <c r="T18" s="26">
        <v>83593.5</v>
      </c>
      <c r="U18" s="27">
        <f t="shared" si="4"/>
        <v>1.38</v>
      </c>
      <c r="V18" s="13"/>
      <c r="W18" s="33"/>
    </row>
    <row r="19" spans="1:23" ht="43.2" x14ac:dyDescent="0.3">
      <c r="A19" s="19">
        <v>6008</v>
      </c>
      <c r="B19" s="21" t="s">
        <v>9</v>
      </c>
      <c r="C19" s="21" t="s">
        <v>464</v>
      </c>
      <c r="D19" s="21" t="s">
        <v>20</v>
      </c>
      <c r="E19" s="21" t="s">
        <v>465</v>
      </c>
      <c r="F19" s="22"/>
      <c r="G19" s="21" t="s">
        <v>466</v>
      </c>
      <c r="H19" s="21" t="s">
        <v>467</v>
      </c>
      <c r="I19" s="21" t="s">
        <v>85</v>
      </c>
      <c r="J19" s="21" t="s">
        <v>16</v>
      </c>
      <c r="K19" s="23">
        <v>45747</v>
      </c>
      <c r="L19" s="23">
        <v>43922</v>
      </c>
      <c r="M19" s="23">
        <v>45747</v>
      </c>
      <c r="N19" s="24" t="str">
        <f t="shared" si="0"/>
        <v>New/Original</v>
      </c>
      <c r="O19" s="28">
        <v>322941</v>
      </c>
      <c r="P19" s="21" t="s">
        <v>17</v>
      </c>
      <c r="Q19" s="21" t="s">
        <v>18</v>
      </c>
      <c r="R19" s="26">
        <v>1242224.49</v>
      </c>
      <c r="S19" s="27">
        <f t="shared" si="3"/>
        <v>3.8465988833873679</v>
      </c>
      <c r="T19" s="26">
        <v>313583.7</v>
      </c>
      <c r="U19" s="27">
        <f t="shared" si="4"/>
        <v>0.97102473826488434</v>
      </c>
      <c r="V19" s="13"/>
      <c r="W19" s="33" t="s">
        <v>1568</v>
      </c>
    </row>
    <row r="20" spans="1:23" ht="20.399999999999999" x14ac:dyDescent="0.3">
      <c r="A20" s="19">
        <v>6154</v>
      </c>
      <c r="B20" s="21" t="s">
        <v>9</v>
      </c>
      <c r="C20" s="21" t="s">
        <v>483</v>
      </c>
      <c r="D20" s="29" t="str">
        <f>E20</f>
        <v>Plant</v>
      </c>
      <c r="E20" s="21" t="s">
        <v>43</v>
      </c>
      <c r="F20" s="21" t="s">
        <v>44</v>
      </c>
      <c r="G20" s="21" t="s">
        <v>484</v>
      </c>
      <c r="H20" s="21" t="s">
        <v>398</v>
      </c>
      <c r="I20" s="21" t="s">
        <v>94</v>
      </c>
      <c r="J20" s="21" t="s">
        <v>16</v>
      </c>
      <c r="K20" s="23">
        <v>40694</v>
      </c>
      <c r="L20" s="23">
        <v>43922</v>
      </c>
      <c r="M20" s="23">
        <v>45747</v>
      </c>
      <c r="N20" s="24" t="str">
        <f t="shared" si="0"/>
        <v>Renewal</v>
      </c>
      <c r="O20" s="28">
        <v>161280</v>
      </c>
      <c r="P20" s="21" t="s">
        <v>17</v>
      </c>
      <c r="Q20" s="21" t="s">
        <v>18</v>
      </c>
      <c r="R20" s="26">
        <v>569184</v>
      </c>
      <c r="S20" s="27">
        <f t="shared" si="3"/>
        <v>3.5291666666666668</v>
      </c>
      <c r="T20" s="26">
        <v>156441.60000000001</v>
      </c>
      <c r="U20" s="27">
        <f t="shared" si="4"/>
        <v>0.97000000000000008</v>
      </c>
      <c r="V20" s="13"/>
      <c r="W20" s="33"/>
    </row>
    <row r="21" spans="1:23" ht="14.4" x14ac:dyDescent="0.3">
      <c r="A21" s="19">
        <v>7528</v>
      </c>
      <c r="B21" s="21" t="s">
        <v>9</v>
      </c>
      <c r="C21" s="21" t="s">
        <v>519</v>
      </c>
      <c r="D21" s="21" t="s">
        <v>20</v>
      </c>
      <c r="E21" s="21" t="s">
        <v>20</v>
      </c>
      <c r="F21" s="21" t="s">
        <v>44</v>
      </c>
      <c r="G21" s="21" t="s">
        <v>520</v>
      </c>
      <c r="H21" s="21" t="s">
        <v>521</v>
      </c>
      <c r="I21" s="21" t="s">
        <v>53</v>
      </c>
      <c r="J21" s="21" t="s">
        <v>16</v>
      </c>
      <c r="K21" s="23">
        <v>43830</v>
      </c>
      <c r="L21" s="23">
        <v>45292</v>
      </c>
      <c r="M21" s="23">
        <v>45747</v>
      </c>
      <c r="N21" s="24" t="str">
        <f t="shared" si="0"/>
        <v>Renewal</v>
      </c>
      <c r="O21" s="28">
        <v>208000</v>
      </c>
      <c r="P21" s="21" t="s">
        <v>17</v>
      </c>
      <c r="Q21" s="21" t="s">
        <v>18</v>
      </c>
      <c r="R21" s="26">
        <v>319000</v>
      </c>
      <c r="S21" s="27">
        <f t="shared" si="3"/>
        <v>1.5336538461538463</v>
      </c>
      <c r="T21" s="26">
        <v>87000</v>
      </c>
      <c r="U21" s="27">
        <f t="shared" si="4"/>
        <v>0.41826923076923078</v>
      </c>
      <c r="V21" s="13"/>
      <c r="W21" s="33"/>
    </row>
    <row r="22" spans="1:23" ht="14.4" x14ac:dyDescent="0.3">
      <c r="A22" s="19">
        <v>10553</v>
      </c>
      <c r="B22" s="21" t="s">
        <v>9</v>
      </c>
      <c r="C22" s="21" t="s">
        <v>623</v>
      </c>
      <c r="D22" s="21" t="s">
        <v>20</v>
      </c>
      <c r="E22" s="21" t="s">
        <v>20</v>
      </c>
      <c r="F22" s="21" t="s">
        <v>33</v>
      </c>
      <c r="G22" s="21" t="s">
        <v>624</v>
      </c>
      <c r="H22" s="21" t="s">
        <v>198</v>
      </c>
      <c r="I22" s="21" t="s">
        <v>53</v>
      </c>
      <c r="J22" s="21" t="s">
        <v>16</v>
      </c>
      <c r="K22" s="23">
        <v>44561</v>
      </c>
      <c r="L22" s="23">
        <v>44562</v>
      </c>
      <c r="M22" s="23">
        <v>45747</v>
      </c>
      <c r="N22" s="24" t="str">
        <f t="shared" si="0"/>
        <v>Renewal</v>
      </c>
      <c r="O22" s="28">
        <v>79500</v>
      </c>
      <c r="P22" s="21" t="s">
        <v>17</v>
      </c>
      <c r="Q22" s="21" t="s">
        <v>18</v>
      </c>
      <c r="R22" s="26">
        <v>552046</v>
      </c>
      <c r="S22" s="27">
        <f t="shared" si="3"/>
        <v>6.9439748427672958</v>
      </c>
      <c r="T22" s="26">
        <v>173956.5</v>
      </c>
      <c r="U22" s="27">
        <f t="shared" si="4"/>
        <v>2.1881320754716982</v>
      </c>
      <c r="V22" s="13"/>
      <c r="W22" s="33"/>
    </row>
    <row r="23" spans="1:23" ht="43.2" x14ac:dyDescent="0.3">
      <c r="A23" s="19">
        <v>10589</v>
      </c>
      <c r="B23" s="21" t="s">
        <v>9</v>
      </c>
      <c r="C23" s="21" t="s">
        <v>715</v>
      </c>
      <c r="D23" s="21" t="s">
        <v>20</v>
      </c>
      <c r="E23" s="22"/>
      <c r="F23" s="22"/>
      <c r="G23" s="21" t="s">
        <v>716</v>
      </c>
      <c r="H23" s="21" t="s">
        <v>717</v>
      </c>
      <c r="I23" s="21" t="s">
        <v>718</v>
      </c>
      <c r="J23" s="21" t="s">
        <v>425</v>
      </c>
      <c r="K23" s="23">
        <v>45382</v>
      </c>
      <c r="L23" s="23">
        <v>45383</v>
      </c>
      <c r="M23" s="23">
        <v>45747</v>
      </c>
      <c r="N23" s="24" t="str">
        <f t="shared" si="0"/>
        <v>Renewal</v>
      </c>
      <c r="O23" s="28">
        <v>35000</v>
      </c>
      <c r="P23" s="21" t="s">
        <v>17</v>
      </c>
      <c r="Q23" s="21" t="s">
        <v>18</v>
      </c>
      <c r="R23" s="26">
        <v>88856.61</v>
      </c>
      <c r="S23" s="27">
        <f t="shared" si="3"/>
        <v>2.5387602857142859</v>
      </c>
      <c r="T23" s="26">
        <v>29909.25</v>
      </c>
      <c r="U23" s="27">
        <f t="shared" si="4"/>
        <v>0.85455000000000003</v>
      </c>
      <c r="V23" s="13"/>
      <c r="W23" s="33" t="s">
        <v>1610</v>
      </c>
    </row>
    <row r="24" spans="1:23" ht="14.4" x14ac:dyDescent="0.3">
      <c r="A24" s="19">
        <v>11539</v>
      </c>
      <c r="B24" s="21" t="s">
        <v>9</v>
      </c>
      <c r="C24" s="21" t="s">
        <v>817</v>
      </c>
      <c r="D24" s="21" t="s">
        <v>49</v>
      </c>
      <c r="E24" s="21" t="s">
        <v>49</v>
      </c>
      <c r="F24" s="21" t="s">
        <v>50</v>
      </c>
      <c r="G24" s="21" t="s">
        <v>818</v>
      </c>
      <c r="H24" s="21" t="s">
        <v>819</v>
      </c>
      <c r="I24" s="21" t="s">
        <v>85</v>
      </c>
      <c r="J24" s="21" t="s">
        <v>16</v>
      </c>
      <c r="K24" s="23">
        <v>44651</v>
      </c>
      <c r="L24" s="23">
        <v>45383</v>
      </c>
      <c r="M24" s="23">
        <v>45747</v>
      </c>
      <c r="N24" s="24" t="str">
        <f t="shared" si="0"/>
        <v>Renewal</v>
      </c>
      <c r="O24" s="28">
        <v>1</v>
      </c>
      <c r="P24" s="21" t="s">
        <v>17</v>
      </c>
      <c r="Q24" s="21" t="s">
        <v>18</v>
      </c>
      <c r="R24" s="26"/>
      <c r="S24" s="26"/>
      <c r="T24" s="26"/>
      <c r="U24" s="26"/>
      <c r="V24" s="13"/>
      <c r="W24" s="33"/>
    </row>
    <row r="25" spans="1:23" ht="43.2" x14ac:dyDescent="0.3">
      <c r="A25" s="19">
        <v>3365</v>
      </c>
      <c r="B25" s="21" t="s">
        <v>9</v>
      </c>
      <c r="C25" s="21" t="s">
        <v>220</v>
      </c>
      <c r="D25" s="21" t="s">
        <v>11</v>
      </c>
      <c r="E25" s="21" t="s">
        <v>11</v>
      </c>
      <c r="F25" s="22"/>
      <c r="G25" s="21" t="s">
        <v>221</v>
      </c>
      <c r="H25" s="21" t="s">
        <v>222</v>
      </c>
      <c r="I25" s="21" t="s">
        <v>27</v>
      </c>
      <c r="J25" s="21" t="s">
        <v>16</v>
      </c>
      <c r="K25" s="23">
        <v>43524</v>
      </c>
      <c r="L25" s="23">
        <v>44682</v>
      </c>
      <c r="M25" s="23">
        <v>45777</v>
      </c>
      <c r="N25" s="24" t="str">
        <f t="shared" si="0"/>
        <v>Renewal</v>
      </c>
      <c r="O25" s="28">
        <v>7375</v>
      </c>
      <c r="P25" s="21" t="s">
        <v>17</v>
      </c>
      <c r="Q25" s="21" t="s">
        <v>18</v>
      </c>
      <c r="R25" s="26">
        <v>120158.48</v>
      </c>
      <c r="S25" s="27">
        <f>R25/O25</f>
        <v>16.292675254237288</v>
      </c>
      <c r="T25" s="26">
        <v>40316.32</v>
      </c>
      <c r="U25" s="27">
        <f>T25/O25</f>
        <v>5.4666196610169493</v>
      </c>
      <c r="V25" s="13"/>
      <c r="W25" s="33" t="s">
        <v>1588</v>
      </c>
    </row>
    <row r="26" spans="1:23" ht="14.4" x14ac:dyDescent="0.3">
      <c r="A26" s="19">
        <v>7655</v>
      </c>
      <c r="B26" s="21" t="s">
        <v>9</v>
      </c>
      <c r="C26" s="21" t="s">
        <v>541</v>
      </c>
      <c r="D26" s="21" t="s">
        <v>20</v>
      </c>
      <c r="E26" s="21" t="s">
        <v>20</v>
      </c>
      <c r="F26" s="21" t="s">
        <v>12</v>
      </c>
      <c r="G26" s="21" t="s">
        <v>542</v>
      </c>
      <c r="H26" s="21" t="s">
        <v>309</v>
      </c>
      <c r="I26" s="21" t="s">
        <v>74</v>
      </c>
      <c r="J26" s="21" t="s">
        <v>16</v>
      </c>
      <c r="K26" s="23">
        <v>45777</v>
      </c>
      <c r="L26" s="23">
        <v>44652</v>
      </c>
      <c r="M26" s="23">
        <v>45777</v>
      </c>
      <c r="N26" s="24" t="str">
        <f t="shared" si="0"/>
        <v>New/Original</v>
      </c>
      <c r="O26" s="28">
        <v>19452</v>
      </c>
      <c r="P26" s="21" t="s">
        <v>17</v>
      </c>
      <c r="Q26" s="21" t="s">
        <v>18</v>
      </c>
      <c r="R26" s="26">
        <v>134181.47</v>
      </c>
      <c r="S26" s="27">
        <f>R26/O26</f>
        <v>6.8980809171293442</v>
      </c>
      <c r="T26" s="26">
        <v>49552.84</v>
      </c>
      <c r="U26" s="27">
        <f>T26/O26</f>
        <v>2.5474419082870656</v>
      </c>
      <c r="V26" s="13"/>
      <c r="W26" s="33"/>
    </row>
    <row r="27" spans="1:23" ht="14.4" x14ac:dyDescent="0.3">
      <c r="A27" s="19">
        <v>10569</v>
      </c>
      <c r="B27" s="21" t="s">
        <v>9</v>
      </c>
      <c r="C27" s="21" t="s">
        <v>663</v>
      </c>
      <c r="D27" s="21" t="s">
        <v>20</v>
      </c>
      <c r="E27" s="21" t="s">
        <v>20</v>
      </c>
      <c r="F27" s="21" t="s">
        <v>33</v>
      </c>
      <c r="G27" s="21" t="s">
        <v>664</v>
      </c>
      <c r="H27" s="21" t="s">
        <v>665</v>
      </c>
      <c r="I27" s="21" t="s">
        <v>107</v>
      </c>
      <c r="J27" s="21" t="s">
        <v>16</v>
      </c>
      <c r="K27" s="23">
        <v>45777</v>
      </c>
      <c r="L27" s="23">
        <v>43770</v>
      </c>
      <c r="M27" s="23">
        <v>45777</v>
      </c>
      <c r="N27" s="24" t="str">
        <f t="shared" si="0"/>
        <v>New/Original</v>
      </c>
      <c r="O27" s="28">
        <v>60000</v>
      </c>
      <c r="P27" s="21" t="s">
        <v>17</v>
      </c>
      <c r="Q27" s="21" t="s">
        <v>18</v>
      </c>
      <c r="R27" s="26">
        <v>398550</v>
      </c>
      <c r="S27" s="27">
        <f>R27/O27</f>
        <v>6.6425000000000001</v>
      </c>
      <c r="T27" s="26">
        <v>148200</v>
      </c>
      <c r="U27" s="27">
        <f>T27/O27</f>
        <v>2.4700000000000002</v>
      </c>
      <c r="V27" s="13"/>
      <c r="W27" s="33"/>
    </row>
    <row r="28" spans="1:23" ht="43.2" x14ac:dyDescent="0.3">
      <c r="A28" s="19">
        <v>11732</v>
      </c>
      <c r="B28" s="21" t="s">
        <v>9</v>
      </c>
      <c r="C28" s="21" t="s">
        <v>1595</v>
      </c>
      <c r="D28" s="21" t="s">
        <v>20</v>
      </c>
      <c r="E28" s="22"/>
      <c r="F28" s="22"/>
      <c r="G28" s="21" t="s">
        <v>916</v>
      </c>
      <c r="H28" s="21" t="s">
        <v>168</v>
      </c>
      <c r="I28" s="21" t="s">
        <v>27</v>
      </c>
      <c r="J28" s="21" t="s">
        <v>16</v>
      </c>
      <c r="K28" s="23">
        <v>44316</v>
      </c>
      <c r="L28" s="23">
        <v>45047</v>
      </c>
      <c r="M28" s="23">
        <v>45777</v>
      </c>
      <c r="N28" s="24" t="str">
        <f t="shared" si="0"/>
        <v>Renewal</v>
      </c>
      <c r="O28" s="28">
        <v>12667</v>
      </c>
      <c r="P28" s="21" t="s">
        <v>17</v>
      </c>
      <c r="Q28" s="21" t="s">
        <v>18</v>
      </c>
      <c r="R28" s="26"/>
      <c r="S28" s="26"/>
      <c r="T28" s="26"/>
      <c r="U28" s="26"/>
      <c r="V28" s="13"/>
      <c r="W28" s="33" t="s">
        <v>1609</v>
      </c>
    </row>
    <row r="29" spans="1:23" ht="14.4" x14ac:dyDescent="0.3">
      <c r="A29" s="19">
        <v>3274</v>
      </c>
      <c r="B29" s="21" t="s">
        <v>9</v>
      </c>
      <c r="C29" s="21" t="s">
        <v>37</v>
      </c>
      <c r="D29" s="21" t="s">
        <v>11</v>
      </c>
      <c r="E29" s="21" t="s">
        <v>11</v>
      </c>
      <c r="F29" s="21" t="s">
        <v>38</v>
      </c>
      <c r="G29" s="21" t="s">
        <v>39</v>
      </c>
      <c r="H29" s="21" t="s">
        <v>40</v>
      </c>
      <c r="I29" s="21" t="s">
        <v>41</v>
      </c>
      <c r="J29" s="21" t="s">
        <v>16</v>
      </c>
      <c r="K29" s="23">
        <v>38717</v>
      </c>
      <c r="L29" s="23">
        <v>45474</v>
      </c>
      <c r="M29" s="23">
        <v>45808</v>
      </c>
      <c r="N29" s="24" t="str">
        <f t="shared" si="0"/>
        <v>Renewal</v>
      </c>
      <c r="O29" s="28">
        <v>5000</v>
      </c>
      <c r="P29" s="21" t="s">
        <v>17</v>
      </c>
      <c r="Q29" s="21" t="s">
        <v>18</v>
      </c>
      <c r="R29" s="26">
        <v>57500.04</v>
      </c>
      <c r="S29" s="27">
        <f>R29/O29</f>
        <v>11.500007999999999</v>
      </c>
      <c r="T29" s="26">
        <v>23958.35</v>
      </c>
      <c r="U29" s="27">
        <f>T29/O29</f>
        <v>4.7916699999999999</v>
      </c>
      <c r="V29" s="13"/>
      <c r="W29" s="33"/>
    </row>
    <row r="30" spans="1:23" ht="14.4" x14ac:dyDescent="0.3">
      <c r="A30" s="19">
        <v>3350</v>
      </c>
      <c r="B30" s="21" t="s">
        <v>9</v>
      </c>
      <c r="C30" s="21" t="s">
        <v>187</v>
      </c>
      <c r="D30" s="21" t="s">
        <v>20</v>
      </c>
      <c r="E30" s="21" t="s">
        <v>43</v>
      </c>
      <c r="F30" s="21" t="s">
        <v>44</v>
      </c>
      <c r="G30" s="21" t="s">
        <v>188</v>
      </c>
      <c r="H30" s="21" t="s">
        <v>189</v>
      </c>
      <c r="I30" s="21" t="s">
        <v>36</v>
      </c>
      <c r="J30" s="21" t="s">
        <v>16</v>
      </c>
      <c r="K30" s="23">
        <v>44530</v>
      </c>
      <c r="L30" s="23">
        <v>44531</v>
      </c>
      <c r="M30" s="23">
        <v>45808</v>
      </c>
      <c r="N30" s="24" t="str">
        <f t="shared" si="0"/>
        <v>Renewal</v>
      </c>
      <c r="O30" s="28">
        <v>144322</v>
      </c>
      <c r="P30" s="21" t="s">
        <v>17</v>
      </c>
      <c r="Q30" s="21" t="s">
        <v>18</v>
      </c>
      <c r="R30" s="26">
        <v>664323.44999999995</v>
      </c>
      <c r="S30" s="27">
        <f>R30/O30</f>
        <v>4.6030643283768233</v>
      </c>
      <c r="T30" s="26">
        <v>283763.20000000001</v>
      </c>
      <c r="U30" s="27">
        <f>T30/O30</f>
        <v>1.9661811781987502</v>
      </c>
      <c r="V30" s="13"/>
      <c r="W30" s="33"/>
    </row>
    <row r="31" spans="1:23" ht="14.4" x14ac:dyDescent="0.3">
      <c r="A31" s="19">
        <v>6121</v>
      </c>
      <c r="B31" s="21" t="s">
        <v>9</v>
      </c>
      <c r="C31" s="21" t="s">
        <v>471</v>
      </c>
      <c r="D31" s="21" t="s">
        <v>11</v>
      </c>
      <c r="E31" s="21" t="s">
        <v>43</v>
      </c>
      <c r="F31" s="21" t="s">
        <v>44</v>
      </c>
      <c r="G31" s="21" t="s">
        <v>472</v>
      </c>
      <c r="H31" s="21" t="s">
        <v>73</v>
      </c>
      <c r="I31" s="21" t="s">
        <v>74</v>
      </c>
      <c r="J31" s="21" t="s">
        <v>16</v>
      </c>
      <c r="K31" s="23">
        <v>37346</v>
      </c>
      <c r="L31" s="23">
        <v>43983</v>
      </c>
      <c r="M31" s="23">
        <v>45808</v>
      </c>
      <c r="N31" s="24" t="str">
        <f t="shared" si="0"/>
        <v>Renewal</v>
      </c>
      <c r="O31" s="28">
        <v>113338</v>
      </c>
      <c r="P31" s="21" t="s">
        <v>17</v>
      </c>
      <c r="Q31" s="21" t="s">
        <v>18</v>
      </c>
      <c r="R31" s="26">
        <v>414533.78</v>
      </c>
      <c r="S31" s="27">
        <f>R31/O31</f>
        <v>3.6575003970424751</v>
      </c>
      <c r="T31" s="26">
        <v>190785.65</v>
      </c>
      <c r="U31" s="27">
        <f>T31/O31</f>
        <v>1.6833334803861018</v>
      </c>
      <c r="V31" s="13"/>
      <c r="W31" s="33"/>
    </row>
    <row r="32" spans="1:23" ht="14.4" x14ac:dyDescent="0.3">
      <c r="A32" s="19">
        <v>6122</v>
      </c>
      <c r="B32" s="21" t="s">
        <v>9</v>
      </c>
      <c r="C32" s="21" t="s">
        <v>473</v>
      </c>
      <c r="D32" s="21" t="s">
        <v>20</v>
      </c>
      <c r="E32" s="21" t="s">
        <v>20</v>
      </c>
      <c r="F32" s="21" t="s">
        <v>44</v>
      </c>
      <c r="G32" s="21" t="s">
        <v>474</v>
      </c>
      <c r="H32" s="21" t="s">
        <v>73</v>
      </c>
      <c r="I32" s="21" t="s">
        <v>74</v>
      </c>
      <c r="J32" s="21" t="s">
        <v>16</v>
      </c>
      <c r="K32" s="23">
        <v>43982</v>
      </c>
      <c r="L32" s="23">
        <v>43983</v>
      </c>
      <c r="M32" s="23">
        <v>45808</v>
      </c>
      <c r="N32" s="24" t="str">
        <f t="shared" si="0"/>
        <v>Renewal</v>
      </c>
      <c r="O32" s="28">
        <v>48858</v>
      </c>
      <c r="P32" s="21" t="s">
        <v>17</v>
      </c>
      <c r="Q32" s="21" t="s">
        <v>18</v>
      </c>
      <c r="R32" s="26">
        <v>183421.13</v>
      </c>
      <c r="S32" s="27">
        <f>R32/O32</f>
        <v>3.7541677923779115</v>
      </c>
      <c r="T32" s="26">
        <v>84483.65</v>
      </c>
      <c r="U32" s="27">
        <f>T32/O32</f>
        <v>1.729167178353596</v>
      </c>
      <c r="V32" s="13"/>
      <c r="W32" s="33"/>
    </row>
    <row r="33" spans="1:23" ht="14.4" x14ac:dyDescent="0.3">
      <c r="A33" s="19">
        <v>7590</v>
      </c>
      <c r="B33" s="21" t="s">
        <v>9</v>
      </c>
      <c r="C33" s="21" t="s">
        <v>536</v>
      </c>
      <c r="D33" s="21" t="s">
        <v>20</v>
      </c>
      <c r="E33" s="21" t="s">
        <v>20</v>
      </c>
      <c r="F33" s="21" t="s">
        <v>109</v>
      </c>
      <c r="G33" s="21" t="s">
        <v>537</v>
      </c>
      <c r="H33" s="21" t="s">
        <v>533</v>
      </c>
      <c r="I33" s="21" t="s">
        <v>65</v>
      </c>
      <c r="J33" s="21" t="s">
        <v>16</v>
      </c>
      <c r="K33" s="23">
        <v>43251</v>
      </c>
      <c r="L33" s="23">
        <v>45078</v>
      </c>
      <c r="M33" s="23">
        <v>45808</v>
      </c>
      <c r="N33" s="24" t="str">
        <f t="shared" si="0"/>
        <v>Renewal</v>
      </c>
      <c r="O33" s="28">
        <v>15000</v>
      </c>
      <c r="P33" s="21" t="s">
        <v>17</v>
      </c>
      <c r="Q33" s="21" t="s">
        <v>18</v>
      </c>
      <c r="R33" s="26">
        <v>125151.67</v>
      </c>
      <c r="S33" s="27">
        <f>R33/O33</f>
        <v>8.3434446666666666</v>
      </c>
      <c r="T33" s="26">
        <v>57650.35</v>
      </c>
      <c r="U33" s="27">
        <f>T33/O33</f>
        <v>3.8433566666666668</v>
      </c>
      <c r="V33" s="13"/>
      <c r="W33" s="33"/>
    </row>
    <row r="34" spans="1:23" ht="20.399999999999999" x14ac:dyDescent="0.3">
      <c r="A34" s="19">
        <v>11752</v>
      </c>
      <c r="B34" s="21" t="s">
        <v>9</v>
      </c>
      <c r="C34" s="21" t="s">
        <v>942</v>
      </c>
      <c r="D34" s="21" t="s">
        <v>20</v>
      </c>
      <c r="E34" s="21" t="s">
        <v>20</v>
      </c>
      <c r="F34" s="21" t="s">
        <v>33</v>
      </c>
      <c r="G34" s="21" t="s">
        <v>943</v>
      </c>
      <c r="H34" s="21" t="s">
        <v>859</v>
      </c>
      <c r="I34" s="21" t="s">
        <v>425</v>
      </c>
      <c r="J34" s="21" t="s">
        <v>425</v>
      </c>
      <c r="K34" s="23">
        <v>45808</v>
      </c>
      <c r="L34" s="23">
        <v>45444</v>
      </c>
      <c r="M34" s="23">
        <v>45808</v>
      </c>
      <c r="N34" s="24" t="str">
        <f t="shared" si="0"/>
        <v>New/Original</v>
      </c>
      <c r="O34" s="28">
        <v>230</v>
      </c>
      <c r="P34" s="21" t="s">
        <v>426</v>
      </c>
      <c r="Q34" s="21" t="s">
        <v>18</v>
      </c>
      <c r="R34" s="26"/>
      <c r="S34" s="26"/>
      <c r="T34" s="26"/>
      <c r="U34" s="26"/>
      <c r="V34" s="13"/>
      <c r="W34" s="33"/>
    </row>
    <row r="35" spans="1:23" ht="14.4" x14ac:dyDescent="0.3">
      <c r="A35" s="19">
        <v>3317</v>
      </c>
      <c r="B35" s="21" t="s">
        <v>9</v>
      </c>
      <c r="C35" s="21" t="s">
        <v>121</v>
      </c>
      <c r="D35" s="21" t="s">
        <v>20</v>
      </c>
      <c r="E35" s="21" t="s">
        <v>20</v>
      </c>
      <c r="F35" s="21" t="s">
        <v>44</v>
      </c>
      <c r="G35" s="21" t="s">
        <v>122</v>
      </c>
      <c r="H35" s="21" t="s">
        <v>123</v>
      </c>
      <c r="I35" s="21" t="s">
        <v>31</v>
      </c>
      <c r="J35" s="21" t="s">
        <v>16</v>
      </c>
      <c r="K35" s="23">
        <v>43646</v>
      </c>
      <c r="L35" s="23">
        <v>44743</v>
      </c>
      <c r="M35" s="23">
        <v>45838</v>
      </c>
      <c r="N35" s="24" t="str">
        <f t="shared" si="0"/>
        <v>Renewal</v>
      </c>
      <c r="O35" s="28">
        <v>168740</v>
      </c>
      <c r="P35" s="21" t="s">
        <v>17</v>
      </c>
      <c r="Q35" s="21" t="s">
        <v>18</v>
      </c>
      <c r="R35" s="26">
        <v>527475</v>
      </c>
      <c r="S35" s="27">
        <f>R35/O35</f>
        <v>3.1259630200308166</v>
      </c>
      <c r="T35" s="26">
        <v>277486.86</v>
      </c>
      <c r="U35" s="27">
        <f>T35/O35</f>
        <v>1.6444640274979256</v>
      </c>
      <c r="V35" s="13"/>
      <c r="W35" s="33"/>
    </row>
    <row r="36" spans="1:23" ht="20.399999999999999" x14ac:dyDescent="0.3">
      <c r="A36" s="19">
        <v>5514</v>
      </c>
      <c r="B36" s="21" t="s">
        <v>9</v>
      </c>
      <c r="C36" s="21" t="s">
        <v>421</v>
      </c>
      <c r="D36" s="21" t="s">
        <v>20</v>
      </c>
      <c r="E36" s="21" t="s">
        <v>20</v>
      </c>
      <c r="F36" s="21" t="s">
        <v>33</v>
      </c>
      <c r="G36" s="21" t="s">
        <v>422</v>
      </c>
      <c r="H36" s="21" t="s">
        <v>423</v>
      </c>
      <c r="I36" s="21" t="s">
        <v>424</v>
      </c>
      <c r="J36" s="21" t="s">
        <v>425</v>
      </c>
      <c r="K36" s="23">
        <v>45838</v>
      </c>
      <c r="L36" s="23">
        <v>44743</v>
      </c>
      <c r="M36" s="23">
        <v>45838</v>
      </c>
      <c r="N36" s="24" t="str">
        <f t="shared" si="0"/>
        <v>New/Original</v>
      </c>
      <c r="O36" s="28">
        <v>13149</v>
      </c>
      <c r="P36" s="21" t="s">
        <v>426</v>
      </c>
      <c r="Q36" s="21" t="s">
        <v>427</v>
      </c>
      <c r="R36" s="26">
        <v>10792699.199999999</v>
      </c>
      <c r="S36" s="27">
        <f>R36/O36</f>
        <v>820.8</v>
      </c>
      <c r="T36" s="26">
        <v>5396349.5999999996</v>
      </c>
      <c r="U36" s="27">
        <f>T36/O36</f>
        <v>410.4</v>
      </c>
      <c r="V36" s="13"/>
      <c r="W36" s="33"/>
    </row>
    <row r="37" spans="1:23" ht="14.4" x14ac:dyDescent="0.3">
      <c r="A37" s="19">
        <v>6153</v>
      </c>
      <c r="B37" s="21" t="s">
        <v>9</v>
      </c>
      <c r="C37" s="21" t="s">
        <v>481</v>
      </c>
      <c r="D37" s="21" t="s">
        <v>49</v>
      </c>
      <c r="E37" s="21" t="s">
        <v>49</v>
      </c>
      <c r="F37" s="21" t="s">
        <v>50</v>
      </c>
      <c r="G37" s="21" t="s">
        <v>482</v>
      </c>
      <c r="H37" s="21" t="s">
        <v>30</v>
      </c>
      <c r="I37" s="21" t="s">
        <v>31</v>
      </c>
      <c r="J37" s="21" t="s">
        <v>16</v>
      </c>
      <c r="K37" s="23">
        <v>45838</v>
      </c>
      <c r="L37" s="23">
        <v>44013</v>
      </c>
      <c r="M37" s="23">
        <v>45838</v>
      </c>
      <c r="N37" s="24" t="str">
        <f t="shared" si="0"/>
        <v>New/Original</v>
      </c>
      <c r="O37" s="28">
        <v>109020.93</v>
      </c>
      <c r="P37" s="21" t="s">
        <v>17</v>
      </c>
      <c r="Q37" s="21" t="s">
        <v>18</v>
      </c>
      <c r="R37" s="26">
        <v>36000</v>
      </c>
      <c r="S37" s="27">
        <f>R37/O37</f>
        <v>0.3302118226289209</v>
      </c>
      <c r="T37" s="26"/>
      <c r="U37" s="27">
        <f>T37/O37</f>
        <v>0</v>
      </c>
      <c r="V37" s="13"/>
      <c r="W37" s="33"/>
    </row>
    <row r="38" spans="1:23" ht="14.4" x14ac:dyDescent="0.3">
      <c r="A38" s="19">
        <v>7952</v>
      </c>
      <c r="B38" s="21" t="s">
        <v>9</v>
      </c>
      <c r="C38" s="21" t="s">
        <v>547</v>
      </c>
      <c r="D38" s="21" t="s">
        <v>20</v>
      </c>
      <c r="E38" s="21" t="s">
        <v>69</v>
      </c>
      <c r="F38" s="21" t="s">
        <v>67</v>
      </c>
      <c r="G38" s="21" t="s">
        <v>548</v>
      </c>
      <c r="H38" s="21" t="s">
        <v>549</v>
      </c>
      <c r="I38" s="21" t="s">
        <v>23</v>
      </c>
      <c r="J38" s="21" t="s">
        <v>16</v>
      </c>
      <c r="K38" s="23">
        <v>44742</v>
      </c>
      <c r="L38" s="23">
        <v>44743</v>
      </c>
      <c r="M38" s="23">
        <v>45838</v>
      </c>
      <c r="N38" s="24" t="str">
        <f t="shared" si="0"/>
        <v>Renewal</v>
      </c>
      <c r="O38" s="28">
        <v>3500</v>
      </c>
      <c r="P38" s="21" t="s">
        <v>17</v>
      </c>
      <c r="Q38" s="21" t="s">
        <v>18</v>
      </c>
      <c r="R38" s="26">
        <v>24200</v>
      </c>
      <c r="S38" s="27">
        <f>R38/O38</f>
        <v>6.9142857142857146</v>
      </c>
      <c r="T38" s="26">
        <v>13200</v>
      </c>
      <c r="U38" s="27">
        <f>T38/O38</f>
        <v>3.7714285714285714</v>
      </c>
      <c r="V38" s="13"/>
      <c r="W38" s="33"/>
    </row>
    <row r="39" spans="1:23" ht="57.6" x14ac:dyDescent="0.3">
      <c r="A39" s="19">
        <v>9598</v>
      </c>
      <c r="B39" s="21" t="s">
        <v>9</v>
      </c>
      <c r="C39" s="21" t="s">
        <v>576</v>
      </c>
      <c r="D39" s="22"/>
      <c r="E39" s="22"/>
      <c r="F39" s="22"/>
      <c r="G39" s="21" t="s">
        <v>577</v>
      </c>
      <c r="H39" s="21" t="s">
        <v>578</v>
      </c>
      <c r="I39" s="21" t="s">
        <v>470</v>
      </c>
      <c r="J39" s="21" t="s">
        <v>149</v>
      </c>
      <c r="K39" s="22"/>
      <c r="L39" s="23">
        <v>44927</v>
      </c>
      <c r="M39" s="23">
        <v>45838</v>
      </c>
      <c r="N39" s="24" t="str">
        <f t="shared" si="0"/>
        <v>Renewal</v>
      </c>
      <c r="O39" s="25">
        <v>1</v>
      </c>
      <c r="P39" s="21" t="s">
        <v>17</v>
      </c>
      <c r="Q39" s="21" t="s">
        <v>18</v>
      </c>
      <c r="R39" s="26">
        <v>33000</v>
      </c>
      <c r="S39" s="27"/>
      <c r="T39" s="26">
        <v>18000</v>
      </c>
      <c r="U39" s="27"/>
      <c r="V39" s="13"/>
      <c r="W39" s="33" t="s">
        <v>1608</v>
      </c>
    </row>
    <row r="40" spans="1:23" ht="14.4" x14ac:dyDescent="0.3">
      <c r="A40" s="19">
        <v>3340</v>
      </c>
      <c r="B40" s="21" t="s">
        <v>9</v>
      </c>
      <c r="C40" s="21" t="s">
        <v>162</v>
      </c>
      <c r="D40" s="21" t="s">
        <v>20</v>
      </c>
      <c r="E40" s="21" t="s">
        <v>43</v>
      </c>
      <c r="F40" s="21" t="s">
        <v>44</v>
      </c>
      <c r="G40" s="21" t="s">
        <v>163</v>
      </c>
      <c r="H40" s="21" t="s">
        <v>164</v>
      </c>
      <c r="I40" s="21" t="s">
        <v>165</v>
      </c>
      <c r="J40" s="21" t="s">
        <v>16</v>
      </c>
      <c r="K40" s="23">
        <v>23832</v>
      </c>
      <c r="L40" s="23">
        <v>44774</v>
      </c>
      <c r="M40" s="23">
        <v>45869</v>
      </c>
      <c r="N40" s="24" t="str">
        <f t="shared" si="0"/>
        <v>Renewal</v>
      </c>
      <c r="O40" s="28">
        <v>151760</v>
      </c>
      <c r="P40" s="21" t="s">
        <v>17</v>
      </c>
      <c r="Q40" s="21" t="s">
        <v>18</v>
      </c>
      <c r="R40" s="26">
        <v>783473</v>
      </c>
      <c r="S40" s="27">
        <f>R40/O40</f>
        <v>5.1625790722192937</v>
      </c>
      <c r="T40" s="26">
        <v>476238</v>
      </c>
      <c r="U40" s="27">
        <f>T40/O40</f>
        <v>3.1380996309963098</v>
      </c>
      <c r="V40" s="13"/>
      <c r="W40" s="33"/>
    </row>
    <row r="41" spans="1:23" ht="14.4" x14ac:dyDescent="0.3">
      <c r="A41" s="19">
        <v>5962</v>
      </c>
      <c r="B41" s="21" t="s">
        <v>9</v>
      </c>
      <c r="C41" s="21" t="s">
        <v>454</v>
      </c>
      <c r="D41" s="21" t="s">
        <v>20</v>
      </c>
      <c r="E41" s="21" t="s">
        <v>20</v>
      </c>
      <c r="F41" s="21" t="s">
        <v>44</v>
      </c>
      <c r="G41" s="21" t="s">
        <v>455</v>
      </c>
      <c r="H41" s="21" t="s">
        <v>106</v>
      </c>
      <c r="I41" s="21" t="s">
        <v>107</v>
      </c>
      <c r="J41" s="21" t="s">
        <v>16</v>
      </c>
      <c r="K41" s="23">
        <v>45869</v>
      </c>
      <c r="L41" s="23">
        <v>43969</v>
      </c>
      <c r="M41" s="23">
        <v>45869</v>
      </c>
      <c r="N41" s="24" t="str">
        <f t="shared" si="0"/>
        <v>New/Original</v>
      </c>
      <c r="O41" s="28">
        <v>44032</v>
      </c>
      <c r="P41" s="21" t="s">
        <v>17</v>
      </c>
      <c r="Q41" s="21" t="s">
        <v>18</v>
      </c>
      <c r="R41" s="26">
        <v>403920.22</v>
      </c>
      <c r="S41" s="27">
        <f>R41/O41</f>
        <v>9.1733334847383716</v>
      </c>
      <c r="T41" s="26">
        <v>136866.14000000001</v>
      </c>
      <c r="U41" s="27">
        <f>T41/O41</f>
        <v>3.1083334847383726</v>
      </c>
      <c r="V41" s="13"/>
      <c r="W41" s="33"/>
    </row>
    <row r="42" spans="1:23" ht="14.4" x14ac:dyDescent="0.3">
      <c r="A42" s="19">
        <v>6151</v>
      </c>
      <c r="B42" s="21" t="s">
        <v>9</v>
      </c>
      <c r="C42" s="21" t="s">
        <v>478</v>
      </c>
      <c r="D42" s="21" t="s">
        <v>59</v>
      </c>
      <c r="E42" s="21" t="s">
        <v>43</v>
      </c>
      <c r="F42" s="21" t="s">
        <v>44</v>
      </c>
      <c r="G42" s="21" t="s">
        <v>479</v>
      </c>
      <c r="H42" s="21" t="s">
        <v>480</v>
      </c>
      <c r="I42" s="21" t="s">
        <v>57</v>
      </c>
      <c r="J42" s="21" t="s">
        <v>16</v>
      </c>
      <c r="K42" s="23">
        <v>45869</v>
      </c>
      <c r="L42" s="23">
        <v>43983</v>
      </c>
      <c r="M42" s="23">
        <v>45869</v>
      </c>
      <c r="N42" s="24" t="str">
        <f t="shared" si="0"/>
        <v>New/Original</v>
      </c>
      <c r="O42" s="28">
        <v>40216</v>
      </c>
      <c r="P42" s="21" t="s">
        <v>17</v>
      </c>
      <c r="Q42" s="21" t="s">
        <v>18</v>
      </c>
      <c r="R42" s="26">
        <v>413131.73</v>
      </c>
      <c r="S42" s="27">
        <f>R42/O42</f>
        <v>10.272820021881838</v>
      </c>
      <c r="T42" s="26">
        <v>266429.31</v>
      </c>
      <c r="U42" s="27">
        <f>T42/O42</f>
        <v>6.6249579769246072</v>
      </c>
      <c r="V42" s="13"/>
      <c r="W42" s="33"/>
    </row>
    <row r="43" spans="1:23" ht="43.2" x14ac:dyDescent="0.3">
      <c r="A43" s="19">
        <v>6227</v>
      </c>
      <c r="B43" s="21" t="s">
        <v>9</v>
      </c>
      <c r="C43" s="21" t="s">
        <v>490</v>
      </c>
      <c r="D43" s="21" t="s">
        <v>11</v>
      </c>
      <c r="E43" s="21" t="s">
        <v>11</v>
      </c>
      <c r="F43" s="22"/>
      <c r="G43" s="21" t="s">
        <v>491</v>
      </c>
      <c r="H43" s="21" t="s">
        <v>492</v>
      </c>
      <c r="I43" s="21" t="s">
        <v>129</v>
      </c>
      <c r="J43" s="21" t="s">
        <v>16</v>
      </c>
      <c r="K43" s="23">
        <v>45869</v>
      </c>
      <c r="L43" s="23">
        <v>44044</v>
      </c>
      <c r="M43" s="23">
        <v>45869</v>
      </c>
      <c r="N43" s="24" t="str">
        <f t="shared" si="0"/>
        <v>New/Original</v>
      </c>
      <c r="O43" s="28">
        <v>3781</v>
      </c>
      <c r="P43" s="21" t="s">
        <v>17</v>
      </c>
      <c r="Q43" s="21" t="s">
        <v>18</v>
      </c>
      <c r="R43" s="26">
        <v>86647.88</v>
      </c>
      <c r="S43" s="27">
        <f>R43/O43</f>
        <v>22.916656969055808</v>
      </c>
      <c r="T43" s="26">
        <v>55139.56</v>
      </c>
      <c r="U43" s="27">
        <f>T43/O43</f>
        <v>14.583327162126421</v>
      </c>
      <c r="V43" s="13"/>
      <c r="W43" s="33" t="s">
        <v>1589</v>
      </c>
    </row>
    <row r="44" spans="1:23" ht="20.399999999999999" x14ac:dyDescent="0.3">
      <c r="A44" s="19">
        <v>11758</v>
      </c>
      <c r="B44" s="21" t="s">
        <v>9</v>
      </c>
      <c r="C44" s="21" t="s">
        <v>870</v>
      </c>
      <c r="D44" s="21" t="s">
        <v>20</v>
      </c>
      <c r="E44" s="21" t="s">
        <v>20</v>
      </c>
      <c r="F44" s="21" t="s">
        <v>33</v>
      </c>
      <c r="G44" s="21" t="s">
        <v>871</v>
      </c>
      <c r="H44" s="21" t="s">
        <v>872</v>
      </c>
      <c r="I44" s="21" t="s">
        <v>582</v>
      </c>
      <c r="J44" s="21" t="s">
        <v>425</v>
      </c>
      <c r="K44" s="23">
        <v>45869</v>
      </c>
      <c r="L44" s="23">
        <v>45261</v>
      </c>
      <c r="M44" s="23">
        <v>45869</v>
      </c>
      <c r="N44" s="24" t="str">
        <f t="shared" si="0"/>
        <v>New/Original</v>
      </c>
      <c r="O44" s="28">
        <v>64583.46</v>
      </c>
      <c r="P44" s="21" t="s">
        <v>17</v>
      </c>
      <c r="Q44" s="21" t="s">
        <v>18</v>
      </c>
      <c r="R44" s="26"/>
      <c r="S44" s="26"/>
      <c r="T44" s="26"/>
      <c r="U44" s="26"/>
      <c r="V44" s="13"/>
      <c r="W44" s="33"/>
    </row>
    <row r="45" spans="1:23" ht="14.4" x14ac:dyDescent="0.3">
      <c r="A45" s="19">
        <v>3460</v>
      </c>
      <c r="B45" s="21" t="s">
        <v>9</v>
      </c>
      <c r="C45" s="21" t="s">
        <v>357</v>
      </c>
      <c r="D45" s="21" t="s">
        <v>20</v>
      </c>
      <c r="E45" s="21" t="s">
        <v>20</v>
      </c>
      <c r="F45" s="21" t="s">
        <v>109</v>
      </c>
      <c r="G45" s="21" t="s">
        <v>358</v>
      </c>
      <c r="H45" s="21" t="s">
        <v>359</v>
      </c>
      <c r="I45" s="21" t="s">
        <v>129</v>
      </c>
      <c r="J45" s="21" t="s">
        <v>16</v>
      </c>
      <c r="K45" s="23">
        <v>42613</v>
      </c>
      <c r="L45" s="23">
        <v>44805</v>
      </c>
      <c r="M45" s="23">
        <v>45900</v>
      </c>
      <c r="N45" s="24" t="str">
        <f t="shared" si="0"/>
        <v>Renewal</v>
      </c>
      <c r="O45" s="28">
        <v>88817</v>
      </c>
      <c r="P45" s="21" t="s">
        <v>17</v>
      </c>
      <c r="Q45" s="21" t="s">
        <v>18</v>
      </c>
      <c r="R45" s="26">
        <v>253128.48</v>
      </c>
      <c r="S45" s="27">
        <f>R45/O45</f>
        <v>2.850000337773174</v>
      </c>
      <c r="T45" s="26">
        <v>168752.32</v>
      </c>
      <c r="U45" s="27">
        <f>T45/O45</f>
        <v>1.9000002251821162</v>
      </c>
      <c r="V45" s="13"/>
      <c r="W45" s="33"/>
    </row>
    <row r="46" spans="1:23" ht="14.4" x14ac:dyDescent="0.3">
      <c r="A46" s="19">
        <v>5520</v>
      </c>
      <c r="B46" s="21" t="s">
        <v>9</v>
      </c>
      <c r="C46" s="21" t="s">
        <v>428</v>
      </c>
      <c r="D46" s="21" t="s">
        <v>11</v>
      </c>
      <c r="E46" s="21" t="s">
        <v>11</v>
      </c>
      <c r="F46" s="21" t="s">
        <v>44</v>
      </c>
      <c r="G46" s="21" t="s">
        <v>429</v>
      </c>
      <c r="H46" s="21" t="s">
        <v>430</v>
      </c>
      <c r="I46" s="21" t="s">
        <v>395</v>
      </c>
      <c r="J46" s="21" t="s">
        <v>16</v>
      </c>
      <c r="K46" s="23">
        <v>45900</v>
      </c>
      <c r="L46" s="23">
        <v>45444</v>
      </c>
      <c r="M46" s="23">
        <v>45900</v>
      </c>
      <c r="N46" s="24" t="str">
        <f t="shared" si="0"/>
        <v>New/Original</v>
      </c>
      <c r="O46" s="28">
        <v>50000</v>
      </c>
      <c r="P46" s="21" t="s">
        <v>17</v>
      </c>
      <c r="Q46" s="21" t="s">
        <v>18</v>
      </c>
      <c r="R46" s="26">
        <v>0</v>
      </c>
      <c r="S46" s="27">
        <f>R46/O46</f>
        <v>0</v>
      </c>
      <c r="T46" s="26"/>
      <c r="U46" s="27">
        <f>T46/O46</f>
        <v>0</v>
      </c>
      <c r="V46" s="13"/>
      <c r="W46" s="33"/>
    </row>
    <row r="47" spans="1:23" ht="14.4" x14ac:dyDescent="0.3">
      <c r="A47" s="19">
        <v>5952</v>
      </c>
      <c r="B47" s="21" t="s">
        <v>9</v>
      </c>
      <c r="C47" s="21" t="s">
        <v>449</v>
      </c>
      <c r="D47" s="21" t="s">
        <v>20</v>
      </c>
      <c r="E47" s="21" t="s">
        <v>20</v>
      </c>
      <c r="F47" s="21" t="s">
        <v>44</v>
      </c>
      <c r="G47" s="21" t="s">
        <v>450</v>
      </c>
      <c r="H47" s="21" t="s">
        <v>451</v>
      </c>
      <c r="I47" s="21" t="s">
        <v>420</v>
      </c>
      <c r="J47" s="21" t="s">
        <v>16</v>
      </c>
      <c r="K47" s="23">
        <v>45169</v>
      </c>
      <c r="L47" s="23">
        <v>45170</v>
      </c>
      <c r="M47" s="23">
        <v>45900</v>
      </c>
      <c r="N47" s="24" t="str">
        <f t="shared" si="0"/>
        <v>Renewal</v>
      </c>
      <c r="O47" s="28">
        <v>11513</v>
      </c>
      <c r="P47" s="21" t="s">
        <v>17</v>
      </c>
      <c r="Q47" s="21" t="s">
        <v>18</v>
      </c>
      <c r="R47" s="26">
        <v>69098.679999999993</v>
      </c>
      <c r="S47" s="27">
        <f>R47/O47</f>
        <v>6.001796230348301</v>
      </c>
      <c r="T47" s="26">
        <v>46675.92</v>
      </c>
      <c r="U47" s="27">
        <f>T47/O47</f>
        <v>4.0541926517849385</v>
      </c>
      <c r="V47" s="13"/>
      <c r="W47" s="33"/>
    </row>
    <row r="48" spans="1:23" ht="20.399999999999999" x14ac:dyDescent="0.3">
      <c r="A48" s="19">
        <v>6054</v>
      </c>
      <c r="B48" s="21" t="s">
        <v>9</v>
      </c>
      <c r="C48" s="21" t="s">
        <v>1596</v>
      </c>
      <c r="D48" s="21" t="s">
        <v>20</v>
      </c>
      <c r="E48" s="21" t="s">
        <v>20</v>
      </c>
      <c r="F48" s="21" t="s">
        <v>44</v>
      </c>
      <c r="G48" s="21" t="s">
        <v>468</v>
      </c>
      <c r="H48" s="21" t="s">
        <v>469</v>
      </c>
      <c r="I48" s="21" t="s">
        <v>470</v>
      </c>
      <c r="J48" s="21" t="s">
        <v>149</v>
      </c>
      <c r="K48" s="23">
        <v>45900</v>
      </c>
      <c r="L48" s="23">
        <v>44004</v>
      </c>
      <c r="M48" s="23">
        <v>45900</v>
      </c>
      <c r="N48" s="24" t="str">
        <f t="shared" si="0"/>
        <v>New/Original</v>
      </c>
      <c r="O48" s="28">
        <v>63162</v>
      </c>
      <c r="P48" s="21" t="s">
        <v>17</v>
      </c>
      <c r="Q48" s="21" t="s">
        <v>150</v>
      </c>
      <c r="R48" s="26">
        <v>619777.03</v>
      </c>
      <c r="S48" s="27">
        <f>R48/O48</f>
        <v>9.8124984959310986</v>
      </c>
      <c r="T48" s="26">
        <v>403447.31</v>
      </c>
      <c r="U48" s="27">
        <f>T48/O48</f>
        <v>6.3875005541306482</v>
      </c>
      <c r="V48" s="13"/>
      <c r="W48" s="33"/>
    </row>
    <row r="49" spans="1:23" ht="43.2" x14ac:dyDescent="0.3">
      <c r="A49" s="19">
        <v>11812</v>
      </c>
      <c r="B49" s="21" t="s">
        <v>9</v>
      </c>
      <c r="C49" s="21" t="s">
        <v>953</v>
      </c>
      <c r="D49" s="21" t="s">
        <v>848</v>
      </c>
      <c r="E49" s="21" t="s">
        <v>848</v>
      </c>
      <c r="F49" s="22"/>
      <c r="G49" s="21" t="s">
        <v>954</v>
      </c>
      <c r="H49" s="21" t="s">
        <v>463</v>
      </c>
      <c r="I49" s="21" t="s">
        <v>315</v>
      </c>
      <c r="J49" s="21" t="s">
        <v>16</v>
      </c>
      <c r="K49" s="23">
        <v>45900</v>
      </c>
      <c r="L49" s="23">
        <v>45519</v>
      </c>
      <c r="M49" s="23">
        <v>45900</v>
      </c>
      <c r="N49" s="24" t="str">
        <f t="shared" si="0"/>
        <v>New/Original</v>
      </c>
      <c r="O49" s="28">
        <v>1</v>
      </c>
      <c r="P49" s="21" t="s">
        <v>17</v>
      </c>
      <c r="Q49" s="21" t="s">
        <v>18</v>
      </c>
      <c r="R49" s="26"/>
      <c r="S49" s="26"/>
      <c r="T49" s="26"/>
      <c r="U49" s="26"/>
      <c r="V49" s="13"/>
      <c r="W49" s="33" t="s">
        <v>1590</v>
      </c>
    </row>
    <row r="50" spans="1:23" ht="14.4" x14ac:dyDescent="0.3">
      <c r="A50" s="19">
        <v>11740</v>
      </c>
      <c r="B50" s="21" t="s">
        <v>9</v>
      </c>
      <c r="C50" s="21" t="s">
        <v>928</v>
      </c>
      <c r="D50" s="21" t="s">
        <v>43</v>
      </c>
      <c r="E50" s="21" t="s">
        <v>43</v>
      </c>
      <c r="F50" s="21" t="s">
        <v>50</v>
      </c>
      <c r="G50" s="21" t="s">
        <v>929</v>
      </c>
      <c r="H50" s="21" t="s">
        <v>930</v>
      </c>
      <c r="I50" s="21" t="s">
        <v>74</v>
      </c>
      <c r="J50" s="21" t="s">
        <v>16</v>
      </c>
      <c r="K50" s="23">
        <v>36407</v>
      </c>
      <c r="L50" s="23">
        <v>45543</v>
      </c>
      <c r="M50" s="23">
        <v>45907</v>
      </c>
      <c r="N50" s="24" t="str">
        <f t="shared" si="0"/>
        <v>Renewal</v>
      </c>
      <c r="O50" s="28">
        <v>17850</v>
      </c>
      <c r="P50" s="21" t="s">
        <v>17</v>
      </c>
      <c r="Q50" s="21" t="s">
        <v>18</v>
      </c>
      <c r="R50" s="26"/>
      <c r="S50" s="26"/>
      <c r="T50" s="26"/>
      <c r="U50" s="26"/>
      <c r="V50" s="13"/>
      <c r="W50" s="33"/>
    </row>
    <row r="51" spans="1:23" ht="14.4" x14ac:dyDescent="0.3">
      <c r="A51" s="19">
        <v>11748</v>
      </c>
      <c r="B51" s="21" t="s">
        <v>9</v>
      </c>
      <c r="C51" s="21" t="s">
        <v>706</v>
      </c>
      <c r="D51" s="21" t="s">
        <v>20</v>
      </c>
      <c r="E51" s="21" t="s">
        <v>20</v>
      </c>
      <c r="F51" s="21" t="s">
        <v>33</v>
      </c>
      <c r="G51" s="21" t="s">
        <v>707</v>
      </c>
      <c r="H51" s="21" t="s">
        <v>708</v>
      </c>
      <c r="I51" s="21" t="s">
        <v>709</v>
      </c>
      <c r="J51" s="21" t="s">
        <v>149</v>
      </c>
      <c r="K51" s="23">
        <v>45929</v>
      </c>
      <c r="L51" s="23">
        <v>45383</v>
      </c>
      <c r="M51" s="23">
        <v>45929</v>
      </c>
      <c r="N51" s="24" t="str">
        <f t="shared" si="0"/>
        <v>New/Original</v>
      </c>
      <c r="O51" s="28">
        <v>23959</v>
      </c>
      <c r="P51" s="21" t="s">
        <v>17</v>
      </c>
      <c r="Q51" s="21" t="s">
        <v>150</v>
      </c>
      <c r="R51" s="26"/>
      <c r="S51" s="26"/>
      <c r="T51" s="26"/>
      <c r="U51" s="26"/>
      <c r="V51" s="13"/>
      <c r="W51" s="33"/>
    </row>
    <row r="52" spans="1:23" ht="14.4" x14ac:dyDescent="0.3">
      <c r="A52" s="19">
        <v>3320</v>
      </c>
      <c r="B52" s="21" t="s">
        <v>9</v>
      </c>
      <c r="C52" s="21" t="s">
        <v>130</v>
      </c>
      <c r="D52" s="21" t="s">
        <v>43</v>
      </c>
      <c r="E52" s="21" t="s">
        <v>43</v>
      </c>
      <c r="F52" s="21" t="s">
        <v>44</v>
      </c>
      <c r="G52" s="21" t="s">
        <v>131</v>
      </c>
      <c r="H52" s="21" t="s">
        <v>132</v>
      </c>
      <c r="I52" s="21" t="s">
        <v>133</v>
      </c>
      <c r="J52" s="21" t="s">
        <v>16</v>
      </c>
      <c r="K52" s="23">
        <v>45930</v>
      </c>
      <c r="L52" s="23">
        <v>42278</v>
      </c>
      <c r="M52" s="23">
        <v>45930</v>
      </c>
      <c r="N52" s="24" t="str">
        <f t="shared" si="0"/>
        <v>New/Original</v>
      </c>
      <c r="O52" s="28">
        <v>208155</v>
      </c>
      <c r="P52" s="21" t="s">
        <v>17</v>
      </c>
      <c r="Q52" s="21" t="s">
        <v>18</v>
      </c>
      <c r="R52" s="26">
        <v>1169230.4099999999</v>
      </c>
      <c r="S52" s="27">
        <f t="shared" ref="S52:S58" si="5">R52/O52</f>
        <v>5.6171142177704114</v>
      </c>
      <c r="T52" s="26">
        <v>889755.84</v>
      </c>
      <c r="U52" s="27">
        <f t="shared" ref="U52:U58" si="6">T52/O52</f>
        <v>4.2744869928658931</v>
      </c>
      <c r="V52" s="13"/>
      <c r="W52" s="33"/>
    </row>
    <row r="53" spans="1:23" ht="14.4" x14ac:dyDescent="0.3">
      <c r="A53" s="19">
        <v>10585</v>
      </c>
      <c r="B53" s="21" t="s">
        <v>9</v>
      </c>
      <c r="C53" s="21" t="s">
        <v>706</v>
      </c>
      <c r="D53" s="21" t="s">
        <v>20</v>
      </c>
      <c r="E53" s="21" t="s">
        <v>20</v>
      </c>
      <c r="F53" s="21" t="s">
        <v>33</v>
      </c>
      <c r="G53" s="21" t="s">
        <v>707</v>
      </c>
      <c r="H53" s="21" t="s">
        <v>708</v>
      </c>
      <c r="I53" s="21" t="s">
        <v>709</v>
      </c>
      <c r="J53" s="21" t="s">
        <v>149</v>
      </c>
      <c r="K53" s="23">
        <v>38625</v>
      </c>
      <c r="L53" s="23">
        <v>44105</v>
      </c>
      <c r="M53" s="23">
        <v>45930</v>
      </c>
      <c r="N53" s="24" t="str">
        <f t="shared" si="0"/>
        <v>Renewal</v>
      </c>
      <c r="O53" s="28">
        <v>23959</v>
      </c>
      <c r="P53" s="21" t="s">
        <v>17</v>
      </c>
      <c r="Q53" s="21" t="s">
        <v>150</v>
      </c>
      <c r="R53" s="26">
        <v>139800.75</v>
      </c>
      <c r="S53" s="27">
        <f t="shared" si="5"/>
        <v>5.8349993739304642</v>
      </c>
      <c r="T53" s="26">
        <v>107815.5</v>
      </c>
      <c r="U53" s="27">
        <f t="shared" si="6"/>
        <v>4.5</v>
      </c>
      <c r="V53" s="13"/>
      <c r="W53" s="33"/>
    </row>
    <row r="54" spans="1:23" ht="43.2" x14ac:dyDescent="0.3">
      <c r="A54" s="31">
        <v>6739</v>
      </c>
      <c r="B54" s="21" t="s">
        <v>9</v>
      </c>
      <c r="C54" s="21" t="s">
        <v>500</v>
      </c>
      <c r="D54" s="21" t="s">
        <v>69</v>
      </c>
      <c r="E54" s="21" t="s">
        <v>43</v>
      </c>
      <c r="F54" s="22"/>
      <c r="G54" s="21" t="s">
        <v>1351</v>
      </c>
      <c r="H54" s="21" t="s">
        <v>229</v>
      </c>
      <c r="I54" s="21" t="s">
        <v>15</v>
      </c>
      <c r="J54" s="21" t="s">
        <v>16</v>
      </c>
      <c r="K54" s="23">
        <v>45961</v>
      </c>
      <c r="L54" s="23">
        <v>44136</v>
      </c>
      <c r="M54" s="23">
        <v>45961</v>
      </c>
      <c r="N54" s="24" t="str">
        <f t="shared" si="0"/>
        <v>New/Original</v>
      </c>
      <c r="O54" s="28">
        <v>72052</v>
      </c>
      <c r="P54" s="21" t="s">
        <v>17</v>
      </c>
      <c r="Q54" s="21" t="s">
        <v>18</v>
      </c>
      <c r="R54" s="26">
        <v>285797.64</v>
      </c>
      <c r="S54" s="27">
        <f t="shared" si="5"/>
        <v>3.9665469383223231</v>
      </c>
      <c r="T54" s="26">
        <v>265106.40000000002</v>
      </c>
      <c r="U54" s="27">
        <f t="shared" si="6"/>
        <v>3.6793760062177321</v>
      </c>
      <c r="V54" s="13"/>
      <c r="W54" s="33" t="s">
        <v>1588</v>
      </c>
    </row>
    <row r="55" spans="1:23" ht="14.4" x14ac:dyDescent="0.3">
      <c r="A55" s="19">
        <v>6745</v>
      </c>
      <c r="B55" s="21" t="s">
        <v>9</v>
      </c>
      <c r="C55" s="21" t="s">
        <v>502</v>
      </c>
      <c r="D55" s="21" t="s">
        <v>20</v>
      </c>
      <c r="E55" s="21" t="s">
        <v>20</v>
      </c>
      <c r="F55" s="21" t="s">
        <v>44</v>
      </c>
      <c r="G55" s="21" t="s">
        <v>503</v>
      </c>
      <c r="H55" s="21" t="s">
        <v>444</v>
      </c>
      <c r="I55" s="21" t="s">
        <v>31</v>
      </c>
      <c r="J55" s="21" t="s">
        <v>16</v>
      </c>
      <c r="K55" s="23">
        <v>45961</v>
      </c>
      <c r="L55" s="23">
        <v>44136</v>
      </c>
      <c r="M55" s="23">
        <v>45961</v>
      </c>
      <c r="N55" s="24" t="str">
        <f t="shared" si="0"/>
        <v>New/Original</v>
      </c>
      <c r="O55" s="28">
        <v>125060</v>
      </c>
      <c r="P55" s="21" t="s">
        <v>17</v>
      </c>
      <c r="Q55" s="21" t="s">
        <v>18</v>
      </c>
      <c r="R55" s="26">
        <v>385184.8</v>
      </c>
      <c r="S55" s="27">
        <f t="shared" si="5"/>
        <v>3.08</v>
      </c>
      <c r="T55" s="26">
        <v>350168</v>
      </c>
      <c r="U55" s="27">
        <f t="shared" si="6"/>
        <v>2.8</v>
      </c>
      <c r="V55" s="13"/>
      <c r="W55" s="33"/>
    </row>
    <row r="56" spans="1:23" ht="14.4" x14ac:dyDescent="0.3">
      <c r="A56" s="19">
        <v>10561</v>
      </c>
      <c r="B56" s="21" t="s">
        <v>9</v>
      </c>
      <c r="C56" s="21" t="s">
        <v>644</v>
      </c>
      <c r="D56" s="21" t="s">
        <v>20</v>
      </c>
      <c r="E56" s="21" t="s">
        <v>20</v>
      </c>
      <c r="F56" s="21" t="s">
        <v>33</v>
      </c>
      <c r="G56" s="21" t="s">
        <v>645</v>
      </c>
      <c r="H56" s="21" t="s">
        <v>460</v>
      </c>
      <c r="I56" s="21" t="s">
        <v>646</v>
      </c>
      <c r="J56" s="21" t="s">
        <v>425</v>
      </c>
      <c r="K56" s="23">
        <v>45961</v>
      </c>
      <c r="L56" s="23">
        <v>44866</v>
      </c>
      <c r="M56" s="23">
        <v>45961</v>
      </c>
      <c r="N56" s="24" t="str">
        <f t="shared" si="0"/>
        <v>New/Original</v>
      </c>
      <c r="O56" s="28">
        <v>25000</v>
      </c>
      <c r="P56" s="21" t="s">
        <v>17</v>
      </c>
      <c r="Q56" s="21" t="s">
        <v>18</v>
      </c>
      <c r="R56" s="26">
        <v>151440.98000000001</v>
      </c>
      <c r="S56" s="27">
        <f t="shared" si="5"/>
        <v>6.0576392000000006</v>
      </c>
      <c r="T56" s="26">
        <v>139918.29999999999</v>
      </c>
      <c r="U56" s="27">
        <f t="shared" si="6"/>
        <v>5.5967319999999994</v>
      </c>
      <c r="V56" s="13"/>
      <c r="W56" s="33"/>
    </row>
    <row r="57" spans="1:23" ht="14.4" x14ac:dyDescent="0.3">
      <c r="A57" s="19">
        <v>6225</v>
      </c>
      <c r="B57" s="21" t="s">
        <v>9</v>
      </c>
      <c r="C57" s="21" t="s">
        <v>488</v>
      </c>
      <c r="D57" s="21" t="s">
        <v>20</v>
      </c>
      <c r="E57" s="21" t="s">
        <v>20</v>
      </c>
      <c r="F57" s="21" t="s">
        <v>44</v>
      </c>
      <c r="G57" s="21" t="s">
        <v>489</v>
      </c>
      <c r="H57" s="21" t="s">
        <v>214</v>
      </c>
      <c r="I57" s="21" t="s">
        <v>47</v>
      </c>
      <c r="J57" s="21" t="s">
        <v>16</v>
      </c>
      <c r="K57" s="23">
        <v>45977</v>
      </c>
      <c r="L57" s="23">
        <v>44060</v>
      </c>
      <c r="M57" s="23">
        <v>45977</v>
      </c>
      <c r="N57" s="24" t="str">
        <f t="shared" si="0"/>
        <v>New/Original</v>
      </c>
      <c r="O57" s="28">
        <v>53911</v>
      </c>
      <c r="P57" s="21" t="s">
        <v>17</v>
      </c>
      <c r="Q57" s="21" t="s">
        <v>18</v>
      </c>
      <c r="R57" s="26">
        <v>317309.08</v>
      </c>
      <c r="S57" s="27">
        <f t="shared" si="5"/>
        <v>5.8857947357682106</v>
      </c>
      <c r="T57" s="26">
        <v>268926.03000000003</v>
      </c>
      <c r="U57" s="27">
        <f t="shared" si="6"/>
        <v>4.9883331787575829</v>
      </c>
      <c r="V57" s="13"/>
      <c r="W57" s="33"/>
    </row>
    <row r="58" spans="1:23" ht="14.4" x14ac:dyDescent="0.3">
      <c r="A58" s="19">
        <v>3268</v>
      </c>
      <c r="B58" s="21" t="s">
        <v>9</v>
      </c>
      <c r="C58" s="21" t="s">
        <v>24</v>
      </c>
      <c r="D58" s="21" t="s">
        <v>20</v>
      </c>
      <c r="E58" s="21" t="s">
        <v>20</v>
      </c>
      <c r="F58" s="21" t="s">
        <v>12</v>
      </c>
      <c r="G58" s="21" t="s">
        <v>25</v>
      </c>
      <c r="H58" s="21" t="s">
        <v>26</v>
      </c>
      <c r="I58" s="21" t="s">
        <v>27</v>
      </c>
      <c r="J58" s="21" t="s">
        <v>16</v>
      </c>
      <c r="K58" s="23">
        <v>40512</v>
      </c>
      <c r="L58" s="23">
        <v>44896</v>
      </c>
      <c r="M58" s="23">
        <v>45991</v>
      </c>
      <c r="N58" s="24" t="str">
        <f t="shared" si="0"/>
        <v>Renewal</v>
      </c>
      <c r="O58" s="28">
        <v>128421</v>
      </c>
      <c r="P58" s="21" t="s">
        <v>17</v>
      </c>
      <c r="Q58" s="21" t="s">
        <v>18</v>
      </c>
      <c r="R58" s="26">
        <v>251952</v>
      </c>
      <c r="S58" s="27">
        <f t="shared" si="5"/>
        <v>1.9619221155418507</v>
      </c>
      <c r="T58" s="26">
        <v>230956</v>
      </c>
      <c r="U58" s="27">
        <f t="shared" si="6"/>
        <v>1.7984286059133632</v>
      </c>
      <c r="V58" s="13"/>
      <c r="W58" s="33"/>
    </row>
    <row r="59" spans="1:23" ht="14.4" x14ac:dyDescent="0.3">
      <c r="A59" s="19">
        <v>3279</v>
      </c>
      <c r="B59" s="21" t="s">
        <v>9</v>
      </c>
      <c r="C59" s="21" t="s">
        <v>48</v>
      </c>
      <c r="D59" s="21" t="s">
        <v>49</v>
      </c>
      <c r="E59" s="21" t="s">
        <v>49</v>
      </c>
      <c r="F59" s="21" t="s">
        <v>50</v>
      </c>
      <c r="G59" s="21" t="s">
        <v>51</v>
      </c>
      <c r="H59" s="21" t="s">
        <v>52</v>
      </c>
      <c r="I59" s="21" t="s">
        <v>53</v>
      </c>
      <c r="J59" s="21" t="s">
        <v>16</v>
      </c>
      <c r="K59" s="23">
        <v>42338</v>
      </c>
      <c r="L59" s="23">
        <v>44166</v>
      </c>
      <c r="M59" s="23">
        <v>45991</v>
      </c>
      <c r="N59" s="24" t="str">
        <f t="shared" si="0"/>
        <v>Renewal</v>
      </c>
      <c r="O59" s="25">
        <v>1</v>
      </c>
      <c r="P59" s="21" t="s">
        <v>17</v>
      </c>
      <c r="Q59" s="21" t="s">
        <v>18</v>
      </c>
      <c r="R59" s="26">
        <v>215910.08</v>
      </c>
      <c r="S59" s="27"/>
      <c r="T59" s="26">
        <v>206951.03</v>
      </c>
      <c r="U59" s="27"/>
      <c r="V59" s="13"/>
      <c r="W59" s="33"/>
    </row>
    <row r="60" spans="1:23" ht="20.399999999999999" x14ac:dyDescent="0.3">
      <c r="A60" s="19">
        <v>3378</v>
      </c>
      <c r="B60" s="21" t="s">
        <v>9</v>
      </c>
      <c r="C60" s="21" t="s">
        <v>239</v>
      </c>
      <c r="D60" s="21" t="s">
        <v>20</v>
      </c>
      <c r="E60" s="21" t="s">
        <v>20</v>
      </c>
      <c r="F60" s="21" t="s">
        <v>240</v>
      </c>
      <c r="G60" s="21" t="s">
        <v>241</v>
      </c>
      <c r="H60" s="21" t="s">
        <v>242</v>
      </c>
      <c r="I60" s="21" t="s">
        <v>15</v>
      </c>
      <c r="J60" s="21" t="s">
        <v>16</v>
      </c>
      <c r="K60" s="23">
        <v>42704</v>
      </c>
      <c r="L60" s="23">
        <v>44896</v>
      </c>
      <c r="M60" s="23">
        <v>45991</v>
      </c>
      <c r="N60" s="24" t="str">
        <f t="shared" si="0"/>
        <v>Renewal</v>
      </c>
      <c r="O60" s="28">
        <v>50750</v>
      </c>
      <c r="P60" s="21" t="s">
        <v>17</v>
      </c>
      <c r="Q60" s="21" t="s">
        <v>18</v>
      </c>
      <c r="R60" s="26">
        <v>253749.96</v>
      </c>
      <c r="S60" s="27">
        <f t="shared" ref="S60:S67" si="7">R60/O60</f>
        <v>4.9999992118226597</v>
      </c>
      <c r="T60" s="26">
        <v>232604.13</v>
      </c>
      <c r="U60" s="27">
        <f t="shared" ref="U60:U67" si="8">T60/O60</f>
        <v>4.5833326108374388</v>
      </c>
      <c r="V60" s="13"/>
      <c r="W60" s="33"/>
    </row>
    <row r="61" spans="1:23" ht="14.4" x14ac:dyDescent="0.3">
      <c r="A61" s="19">
        <v>5720</v>
      </c>
      <c r="B61" s="21" t="s">
        <v>9</v>
      </c>
      <c r="C61" s="21" t="s">
        <v>439</v>
      </c>
      <c r="D61" s="21" t="s">
        <v>20</v>
      </c>
      <c r="E61" s="21" t="s">
        <v>20</v>
      </c>
      <c r="F61" s="21" t="s">
        <v>44</v>
      </c>
      <c r="G61" s="21" t="s">
        <v>440</v>
      </c>
      <c r="H61" s="21" t="s">
        <v>441</v>
      </c>
      <c r="I61" s="21" t="s">
        <v>65</v>
      </c>
      <c r="J61" s="21" t="s">
        <v>16</v>
      </c>
      <c r="K61" s="23">
        <v>44895</v>
      </c>
      <c r="L61" s="23">
        <v>44896</v>
      </c>
      <c r="M61" s="23">
        <v>45991</v>
      </c>
      <c r="N61" s="24" t="str">
        <f t="shared" si="0"/>
        <v>Renewal</v>
      </c>
      <c r="O61" s="28">
        <v>66512</v>
      </c>
      <c r="P61" s="21" t="s">
        <v>17</v>
      </c>
      <c r="Q61" s="21" t="s">
        <v>18</v>
      </c>
      <c r="R61" s="26">
        <v>242768.76</v>
      </c>
      <c r="S61" s="27">
        <f t="shared" si="7"/>
        <v>3.6499993986047632</v>
      </c>
      <c r="T61" s="26">
        <v>222538.03</v>
      </c>
      <c r="U61" s="27">
        <f t="shared" si="8"/>
        <v>3.3458327820543663</v>
      </c>
      <c r="V61" s="13"/>
      <c r="W61" s="33"/>
    </row>
    <row r="62" spans="1:23" ht="20.399999999999999" x14ac:dyDescent="0.3">
      <c r="A62" s="19">
        <v>10573</v>
      </c>
      <c r="B62" s="21" t="s">
        <v>9</v>
      </c>
      <c r="C62" s="21" t="s">
        <v>672</v>
      </c>
      <c r="D62" s="21" t="s">
        <v>20</v>
      </c>
      <c r="E62" s="21" t="s">
        <v>20</v>
      </c>
      <c r="F62" s="21" t="s">
        <v>33</v>
      </c>
      <c r="G62" s="21" t="s">
        <v>673</v>
      </c>
      <c r="H62" s="21" t="s">
        <v>674</v>
      </c>
      <c r="I62" s="21" t="s">
        <v>674</v>
      </c>
      <c r="J62" s="21" t="s">
        <v>425</v>
      </c>
      <c r="K62" s="23">
        <v>44917</v>
      </c>
      <c r="L62" s="23">
        <v>44918</v>
      </c>
      <c r="M62" s="23">
        <v>46013</v>
      </c>
      <c r="N62" s="24" t="str">
        <f t="shared" si="0"/>
        <v>Renewal</v>
      </c>
      <c r="O62" s="28">
        <v>57573.97</v>
      </c>
      <c r="P62" s="21" t="s">
        <v>17</v>
      </c>
      <c r="Q62" s="21" t="s">
        <v>18</v>
      </c>
      <c r="R62" s="26">
        <v>286803.69</v>
      </c>
      <c r="S62" s="27">
        <f t="shared" si="7"/>
        <v>4.9814819092725413</v>
      </c>
      <c r="T62" s="26">
        <v>312733.52</v>
      </c>
      <c r="U62" s="27">
        <f t="shared" si="8"/>
        <v>5.4318560974690477</v>
      </c>
      <c r="V62" s="13"/>
      <c r="W62" s="33"/>
    </row>
    <row r="63" spans="1:23" ht="20.399999999999999" x14ac:dyDescent="0.3">
      <c r="A63" s="19">
        <v>10595</v>
      </c>
      <c r="B63" s="21" t="s">
        <v>9</v>
      </c>
      <c r="C63" s="21" t="s">
        <v>730</v>
      </c>
      <c r="D63" s="21" t="s">
        <v>20</v>
      </c>
      <c r="E63" s="21" t="s">
        <v>20</v>
      </c>
      <c r="F63" s="21" t="s">
        <v>33</v>
      </c>
      <c r="G63" s="21" t="s">
        <v>731</v>
      </c>
      <c r="H63" s="21" t="s">
        <v>674</v>
      </c>
      <c r="I63" s="21" t="s">
        <v>674</v>
      </c>
      <c r="J63" s="21" t="s">
        <v>425</v>
      </c>
      <c r="K63" s="23">
        <v>45532</v>
      </c>
      <c r="L63" s="23">
        <v>45533</v>
      </c>
      <c r="M63" s="23">
        <v>46013</v>
      </c>
      <c r="N63" s="24" t="str">
        <f t="shared" si="0"/>
        <v>Renewal</v>
      </c>
      <c r="O63" s="28">
        <v>26629.02</v>
      </c>
      <c r="P63" s="21" t="s">
        <v>17</v>
      </c>
      <c r="Q63" s="21" t="s">
        <v>18</v>
      </c>
      <c r="R63" s="26">
        <v>130706.32</v>
      </c>
      <c r="S63" s="27">
        <f t="shared" si="7"/>
        <v>4.9084164569330753</v>
      </c>
      <c r="T63" s="26">
        <v>144018.6</v>
      </c>
      <c r="U63" s="27">
        <f t="shared" si="8"/>
        <v>5.4083327137085782</v>
      </c>
      <c r="V63" s="13"/>
      <c r="W63" s="33"/>
    </row>
    <row r="64" spans="1:23" ht="14.4" x14ac:dyDescent="0.3">
      <c r="A64" s="19">
        <v>3327</v>
      </c>
      <c r="B64" s="21" t="s">
        <v>9</v>
      </c>
      <c r="C64" s="21" t="s">
        <v>145</v>
      </c>
      <c r="D64" s="21" t="s">
        <v>20</v>
      </c>
      <c r="E64" s="21" t="s">
        <v>20</v>
      </c>
      <c r="F64" s="21" t="s">
        <v>44</v>
      </c>
      <c r="G64" s="21" t="s">
        <v>146</v>
      </c>
      <c r="H64" s="21" t="s">
        <v>147</v>
      </c>
      <c r="I64" s="21" t="s">
        <v>148</v>
      </c>
      <c r="J64" s="21" t="s">
        <v>149</v>
      </c>
      <c r="K64" s="23">
        <v>41639</v>
      </c>
      <c r="L64" s="23">
        <v>44927</v>
      </c>
      <c r="M64" s="23">
        <v>46022</v>
      </c>
      <c r="N64" s="24" t="str">
        <f t="shared" si="0"/>
        <v>Renewal</v>
      </c>
      <c r="O64" s="28">
        <v>21293</v>
      </c>
      <c r="P64" s="21" t="s">
        <v>17</v>
      </c>
      <c r="Q64" s="21" t="s">
        <v>150</v>
      </c>
      <c r="R64" s="26">
        <v>0</v>
      </c>
      <c r="S64" s="27">
        <f t="shared" si="7"/>
        <v>0</v>
      </c>
      <c r="T64" s="26"/>
      <c r="U64" s="27">
        <f t="shared" si="8"/>
        <v>0</v>
      </c>
      <c r="V64" s="13"/>
      <c r="W64" s="33"/>
    </row>
    <row r="65" spans="1:23" ht="14.4" x14ac:dyDescent="0.3">
      <c r="A65" s="19">
        <v>3377</v>
      </c>
      <c r="B65" s="21" t="s">
        <v>9</v>
      </c>
      <c r="C65" s="21" t="s">
        <v>236</v>
      </c>
      <c r="D65" s="21" t="s">
        <v>59</v>
      </c>
      <c r="E65" s="21" t="s">
        <v>43</v>
      </c>
      <c r="F65" s="21" t="s">
        <v>44</v>
      </c>
      <c r="G65" s="21" t="s">
        <v>237</v>
      </c>
      <c r="H65" s="21" t="s">
        <v>238</v>
      </c>
      <c r="I65" s="21" t="s">
        <v>74</v>
      </c>
      <c r="J65" s="21" t="s">
        <v>16</v>
      </c>
      <c r="K65" s="23">
        <v>46022</v>
      </c>
      <c r="L65" s="23">
        <v>42366</v>
      </c>
      <c r="M65" s="23">
        <v>46022</v>
      </c>
      <c r="N65" s="24" t="str">
        <f t="shared" si="0"/>
        <v>New/Original</v>
      </c>
      <c r="O65" s="28">
        <v>186627</v>
      </c>
      <c r="P65" s="21" t="s">
        <v>17</v>
      </c>
      <c r="Q65" s="21" t="s">
        <v>18</v>
      </c>
      <c r="R65" s="26">
        <v>611346.01</v>
      </c>
      <c r="S65" s="27">
        <f t="shared" si="7"/>
        <v>3.2757640105665313</v>
      </c>
      <c r="T65" s="26">
        <v>680261.4</v>
      </c>
      <c r="U65" s="27">
        <f t="shared" si="8"/>
        <v>3.6450320693147296</v>
      </c>
      <c r="V65" s="13"/>
      <c r="W65" s="33"/>
    </row>
    <row r="66" spans="1:23" ht="43.2" x14ac:dyDescent="0.3">
      <c r="A66" s="19">
        <v>3433</v>
      </c>
      <c r="B66" s="21" t="s">
        <v>9</v>
      </c>
      <c r="C66" s="21" t="s">
        <v>312</v>
      </c>
      <c r="D66" s="21" t="s">
        <v>20</v>
      </c>
      <c r="E66" s="21" t="s">
        <v>43</v>
      </c>
      <c r="F66" s="22"/>
      <c r="G66" s="21" t="s">
        <v>313</v>
      </c>
      <c r="H66" s="21" t="s">
        <v>314</v>
      </c>
      <c r="I66" s="21" t="s">
        <v>315</v>
      </c>
      <c r="J66" s="21" t="s">
        <v>16</v>
      </c>
      <c r="K66" s="23">
        <v>43100</v>
      </c>
      <c r="L66" s="23">
        <v>44197</v>
      </c>
      <c r="M66" s="23">
        <v>46022</v>
      </c>
      <c r="N66" s="24" t="str">
        <f t="shared" si="0"/>
        <v>Renewal</v>
      </c>
      <c r="O66" s="28">
        <v>68098</v>
      </c>
      <c r="P66" s="21" t="s">
        <v>17</v>
      </c>
      <c r="Q66" s="21" t="s">
        <v>18</v>
      </c>
      <c r="R66" s="26">
        <v>381336</v>
      </c>
      <c r="S66" s="27">
        <f t="shared" si="7"/>
        <v>5.5998120355957592</v>
      </c>
      <c r="T66" s="26">
        <v>390876</v>
      </c>
      <c r="U66" s="27">
        <f t="shared" si="8"/>
        <v>5.7399042556315898</v>
      </c>
      <c r="V66" s="13"/>
      <c r="W66" s="33" t="s">
        <v>1569</v>
      </c>
    </row>
    <row r="67" spans="1:23" ht="14.4" x14ac:dyDescent="0.3">
      <c r="A67" s="19">
        <v>3493</v>
      </c>
      <c r="B67" s="21" t="s">
        <v>9</v>
      </c>
      <c r="C67" s="21" t="s">
        <v>396</v>
      </c>
      <c r="D67" s="21" t="s">
        <v>20</v>
      </c>
      <c r="E67" s="21" t="s">
        <v>20</v>
      </c>
      <c r="F67" s="21" t="s">
        <v>109</v>
      </c>
      <c r="G67" s="21" t="s">
        <v>397</v>
      </c>
      <c r="H67" s="21" t="s">
        <v>398</v>
      </c>
      <c r="I67" s="21" t="s">
        <v>23</v>
      </c>
      <c r="J67" s="21" t="s">
        <v>16</v>
      </c>
      <c r="K67" s="23">
        <v>46022</v>
      </c>
      <c r="L67" s="23">
        <v>44197</v>
      </c>
      <c r="M67" s="23">
        <v>46022</v>
      </c>
      <c r="N67" s="24" t="str">
        <f t="shared" ref="N67:N130" si="9">IF(K67&lt;M67,"Renewal", "New/Original")</f>
        <v>New/Original</v>
      </c>
      <c r="O67" s="28">
        <v>47000</v>
      </c>
      <c r="P67" s="21" t="s">
        <v>17</v>
      </c>
      <c r="Q67" s="21" t="s">
        <v>18</v>
      </c>
      <c r="R67" s="26">
        <v>129250.08</v>
      </c>
      <c r="S67" s="27">
        <f t="shared" si="7"/>
        <v>2.7500017021276597</v>
      </c>
      <c r="T67" s="26">
        <v>129250.08</v>
      </c>
      <c r="U67" s="27">
        <f t="shared" si="8"/>
        <v>2.7500017021276597</v>
      </c>
      <c r="V67" s="13"/>
      <c r="W67" s="33"/>
    </row>
    <row r="68" spans="1:23" ht="14.4" x14ac:dyDescent="0.3">
      <c r="A68" s="19">
        <v>5860</v>
      </c>
      <c r="B68" s="21" t="s">
        <v>9</v>
      </c>
      <c r="C68" s="21" t="s">
        <v>445</v>
      </c>
      <c r="D68" s="21" t="s">
        <v>49</v>
      </c>
      <c r="E68" s="21" t="s">
        <v>49</v>
      </c>
      <c r="F68" s="21" t="s">
        <v>50</v>
      </c>
      <c r="G68" s="21" t="s">
        <v>446</v>
      </c>
      <c r="H68" s="21" t="s">
        <v>114</v>
      </c>
      <c r="I68" s="21" t="s">
        <v>31</v>
      </c>
      <c r="J68" s="21" t="s">
        <v>16</v>
      </c>
      <c r="K68" s="23">
        <v>45291</v>
      </c>
      <c r="L68" s="23">
        <v>45292</v>
      </c>
      <c r="M68" s="23">
        <v>46022</v>
      </c>
      <c r="N68" s="24" t="str">
        <f t="shared" si="9"/>
        <v>Renewal</v>
      </c>
      <c r="O68" s="25">
        <v>1</v>
      </c>
      <c r="P68" s="21" t="s">
        <v>17</v>
      </c>
      <c r="Q68" s="21" t="s">
        <v>18</v>
      </c>
      <c r="R68" s="26">
        <v>36000</v>
      </c>
      <c r="S68" s="27"/>
      <c r="T68" s="26">
        <v>36000</v>
      </c>
      <c r="U68" s="27"/>
      <c r="V68" s="13"/>
      <c r="W68" s="33"/>
    </row>
    <row r="69" spans="1:23" ht="14.4" x14ac:dyDescent="0.3">
      <c r="A69" s="19">
        <v>9202</v>
      </c>
      <c r="B69" s="21" t="s">
        <v>9</v>
      </c>
      <c r="C69" s="21" t="s">
        <v>442</v>
      </c>
      <c r="D69" s="21" t="s">
        <v>49</v>
      </c>
      <c r="E69" s="21" t="s">
        <v>49</v>
      </c>
      <c r="F69" s="21" t="s">
        <v>44</v>
      </c>
      <c r="G69" s="21" t="s">
        <v>443</v>
      </c>
      <c r="H69" s="21" t="s">
        <v>444</v>
      </c>
      <c r="I69" s="21" t="s">
        <v>31</v>
      </c>
      <c r="J69" s="21" t="s">
        <v>16</v>
      </c>
      <c r="K69" s="23">
        <v>43524</v>
      </c>
      <c r="L69" s="23">
        <v>44927</v>
      </c>
      <c r="M69" s="23">
        <v>46022</v>
      </c>
      <c r="N69" s="24" t="str">
        <f t="shared" si="9"/>
        <v>Renewal</v>
      </c>
      <c r="O69" s="28">
        <v>3.47</v>
      </c>
      <c r="P69" s="21" t="s">
        <v>409</v>
      </c>
      <c r="Q69" s="21" t="s">
        <v>18</v>
      </c>
      <c r="R69" s="26">
        <v>116184</v>
      </c>
      <c r="S69" s="27">
        <f>R69/O69</f>
        <v>33482.420749279539</v>
      </c>
      <c r="T69" s="26">
        <v>116184</v>
      </c>
      <c r="U69" s="27">
        <f>T69/O69</f>
        <v>33482.420749279539</v>
      </c>
      <c r="V69" s="13"/>
      <c r="W69" s="33"/>
    </row>
    <row r="70" spans="1:23" ht="14.4" x14ac:dyDescent="0.3">
      <c r="A70" s="19">
        <v>10544</v>
      </c>
      <c r="B70" s="21" t="s">
        <v>9</v>
      </c>
      <c r="C70" s="21" t="s">
        <v>599</v>
      </c>
      <c r="D70" s="21" t="s">
        <v>20</v>
      </c>
      <c r="E70" s="21" t="s">
        <v>20</v>
      </c>
      <c r="F70" s="21" t="s">
        <v>33</v>
      </c>
      <c r="G70" s="21" t="s">
        <v>600</v>
      </c>
      <c r="H70" s="21" t="s">
        <v>601</v>
      </c>
      <c r="I70" s="21" t="s">
        <v>47</v>
      </c>
      <c r="J70" s="21" t="s">
        <v>16</v>
      </c>
      <c r="K70" s="23">
        <v>46022</v>
      </c>
      <c r="L70" s="23">
        <v>42354</v>
      </c>
      <c r="M70" s="23">
        <v>46022</v>
      </c>
      <c r="N70" s="24" t="str">
        <f t="shared" si="9"/>
        <v>New/Original</v>
      </c>
      <c r="O70" s="28">
        <v>249972</v>
      </c>
      <c r="P70" s="21" t="s">
        <v>17</v>
      </c>
      <c r="Q70" s="21" t="s">
        <v>18</v>
      </c>
      <c r="R70" s="26">
        <v>1774720.2</v>
      </c>
      <c r="S70" s="27">
        <f>R70/O70</f>
        <v>7.0996759637079352</v>
      </c>
      <c r="T70" s="26">
        <v>1888070.92</v>
      </c>
      <c r="U70" s="27">
        <f>T70/O70</f>
        <v>7.553129630518618</v>
      </c>
      <c r="V70" s="13"/>
      <c r="W70" s="33"/>
    </row>
    <row r="71" spans="1:23" ht="57.6" x14ac:dyDescent="0.3">
      <c r="A71" s="19">
        <v>11428</v>
      </c>
      <c r="B71" s="21" t="s">
        <v>9</v>
      </c>
      <c r="C71" s="21" t="s">
        <v>791</v>
      </c>
      <c r="D71" s="22"/>
      <c r="E71" s="22"/>
      <c r="F71" s="22"/>
      <c r="G71" s="21" t="s">
        <v>792</v>
      </c>
      <c r="H71" s="21" t="s">
        <v>793</v>
      </c>
      <c r="I71" s="21" t="s">
        <v>373</v>
      </c>
      <c r="J71" s="21" t="s">
        <v>16</v>
      </c>
      <c r="K71" s="22"/>
      <c r="L71" s="23">
        <v>45292</v>
      </c>
      <c r="M71" s="23">
        <v>46022</v>
      </c>
      <c r="N71" s="24" t="str">
        <f t="shared" si="9"/>
        <v>Renewal</v>
      </c>
      <c r="O71" s="25">
        <v>1</v>
      </c>
      <c r="P71" s="21" t="s">
        <v>17</v>
      </c>
      <c r="Q71" s="21" t="s">
        <v>18</v>
      </c>
      <c r="R71" s="26">
        <v>60500</v>
      </c>
      <c r="S71" s="27"/>
      <c r="T71" s="26">
        <v>66000</v>
      </c>
      <c r="U71" s="27"/>
      <c r="V71" s="13"/>
      <c r="W71" s="33" t="s">
        <v>1606</v>
      </c>
    </row>
    <row r="72" spans="1:23" ht="43.2" x14ac:dyDescent="0.3">
      <c r="A72" s="19">
        <v>11581</v>
      </c>
      <c r="B72" s="21" t="s">
        <v>9</v>
      </c>
      <c r="C72" s="21" t="s">
        <v>844</v>
      </c>
      <c r="D72" s="21" t="s">
        <v>69</v>
      </c>
      <c r="E72" s="21" t="s">
        <v>69</v>
      </c>
      <c r="F72" s="22"/>
      <c r="G72" s="21" t="s">
        <v>845</v>
      </c>
      <c r="H72" s="21" t="s">
        <v>846</v>
      </c>
      <c r="I72" s="21" t="s">
        <v>57</v>
      </c>
      <c r="J72" s="21" t="s">
        <v>16</v>
      </c>
      <c r="K72" s="23">
        <v>46022</v>
      </c>
      <c r="L72" s="23">
        <v>45292</v>
      </c>
      <c r="M72" s="23">
        <v>46022</v>
      </c>
      <c r="N72" s="24" t="str">
        <f t="shared" si="9"/>
        <v>New/Original</v>
      </c>
      <c r="O72" s="28">
        <v>10600</v>
      </c>
      <c r="P72" s="21" t="s">
        <v>17</v>
      </c>
      <c r="Q72" s="21" t="s">
        <v>18</v>
      </c>
      <c r="R72" s="26"/>
      <c r="S72" s="26"/>
      <c r="T72" s="26"/>
      <c r="U72" s="26"/>
      <c r="V72" s="13"/>
      <c r="W72" s="33" t="s">
        <v>1570</v>
      </c>
    </row>
    <row r="73" spans="1:23" ht="14.4" x14ac:dyDescent="0.3">
      <c r="A73" s="19">
        <v>11622</v>
      </c>
      <c r="B73" s="21" t="s">
        <v>9</v>
      </c>
      <c r="C73" s="21" t="s">
        <v>886</v>
      </c>
      <c r="D73" s="21" t="s">
        <v>20</v>
      </c>
      <c r="E73" s="21" t="s">
        <v>20</v>
      </c>
      <c r="F73" s="21" t="s">
        <v>44</v>
      </c>
      <c r="G73" s="21" t="s">
        <v>887</v>
      </c>
      <c r="H73" s="21" t="s">
        <v>880</v>
      </c>
      <c r="I73" s="21" t="s">
        <v>57</v>
      </c>
      <c r="J73" s="21" t="s">
        <v>16</v>
      </c>
      <c r="K73" s="23">
        <v>45260</v>
      </c>
      <c r="L73" s="23">
        <v>45658</v>
      </c>
      <c r="M73" s="23">
        <v>46022</v>
      </c>
      <c r="N73" s="24" t="str">
        <f t="shared" si="9"/>
        <v>Renewal</v>
      </c>
      <c r="O73" s="28">
        <v>120000</v>
      </c>
      <c r="P73" s="21" t="s">
        <v>17</v>
      </c>
      <c r="Q73" s="21" t="s">
        <v>18</v>
      </c>
      <c r="R73" s="26"/>
      <c r="S73" s="26"/>
      <c r="T73" s="26"/>
      <c r="U73" s="26"/>
      <c r="V73" s="13"/>
      <c r="W73" s="33"/>
    </row>
    <row r="74" spans="1:23" ht="14.4" x14ac:dyDescent="0.3">
      <c r="A74" s="19">
        <v>11727</v>
      </c>
      <c r="B74" s="21" t="s">
        <v>9</v>
      </c>
      <c r="C74" s="21" t="s">
        <v>905</v>
      </c>
      <c r="D74" s="21" t="s">
        <v>49</v>
      </c>
      <c r="E74" s="21" t="s">
        <v>49</v>
      </c>
      <c r="F74" s="21" t="s">
        <v>50</v>
      </c>
      <c r="G74" s="21" t="s">
        <v>906</v>
      </c>
      <c r="H74" s="21" t="s">
        <v>907</v>
      </c>
      <c r="I74" s="21" t="s">
        <v>373</v>
      </c>
      <c r="J74" s="21" t="s">
        <v>16</v>
      </c>
      <c r="K74" s="23">
        <v>44196</v>
      </c>
      <c r="L74" s="23">
        <v>45292</v>
      </c>
      <c r="M74" s="23">
        <v>46022</v>
      </c>
      <c r="N74" s="24" t="str">
        <f t="shared" si="9"/>
        <v>Renewal</v>
      </c>
      <c r="O74" s="28">
        <v>1</v>
      </c>
      <c r="P74" s="21" t="s">
        <v>17</v>
      </c>
      <c r="Q74" s="21" t="s">
        <v>18</v>
      </c>
      <c r="R74" s="26"/>
      <c r="S74" s="26"/>
      <c r="T74" s="26"/>
      <c r="U74" s="26"/>
      <c r="V74" s="13"/>
      <c r="W74" s="33"/>
    </row>
    <row r="75" spans="1:23" ht="20.399999999999999" x14ac:dyDescent="0.3">
      <c r="A75" s="19">
        <v>10580</v>
      </c>
      <c r="B75" s="21" t="s">
        <v>9</v>
      </c>
      <c r="C75" s="21" t="s">
        <v>693</v>
      </c>
      <c r="D75" s="21" t="s">
        <v>20</v>
      </c>
      <c r="E75" s="21" t="s">
        <v>20</v>
      </c>
      <c r="F75" s="21" t="s">
        <v>33</v>
      </c>
      <c r="G75" s="21" t="s">
        <v>694</v>
      </c>
      <c r="H75" s="21" t="s">
        <v>695</v>
      </c>
      <c r="I75" s="21" t="s">
        <v>57</v>
      </c>
      <c r="J75" s="21" t="s">
        <v>16</v>
      </c>
      <c r="K75" s="23">
        <v>46037</v>
      </c>
      <c r="L75" s="23">
        <v>44105</v>
      </c>
      <c r="M75" s="23">
        <v>46037</v>
      </c>
      <c r="N75" s="24" t="str">
        <f t="shared" si="9"/>
        <v>New/Original</v>
      </c>
      <c r="O75" s="28">
        <v>310279</v>
      </c>
      <c r="P75" s="21" t="s">
        <v>17</v>
      </c>
      <c r="Q75" s="21" t="s">
        <v>18</v>
      </c>
      <c r="R75" s="26">
        <v>2180951.08</v>
      </c>
      <c r="S75" s="27">
        <f t="shared" ref="S75:S82" si="10">R75/O75</f>
        <v>7.0289999645480359</v>
      </c>
      <c r="T75" s="26">
        <v>2449962.96</v>
      </c>
      <c r="U75" s="27">
        <f t="shared" ref="U75:U82" si="11">T75/O75</f>
        <v>7.89599992265026</v>
      </c>
      <c r="V75" s="13"/>
      <c r="W75" s="33"/>
    </row>
    <row r="76" spans="1:23" ht="14.4" x14ac:dyDescent="0.3">
      <c r="A76" s="19">
        <v>3398</v>
      </c>
      <c r="B76" s="21" t="s">
        <v>9</v>
      </c>
      <c r="C76" s="21" t="s">
        <v>278</v>
      </c>
      <c r="D76" s="21" t="s">
        <v>20</v>
      </c>
      <c r="E76" s="21" t="s">
        <v>43</v>
      </c>
      <c r="F76" s="21" t="s">
        <v>44</v>
      </c>
      <c r="G76" s="21" t="s">
        <v>279</v>
      </c>
      <c r="H76" s="21" t="s">
        <v>280</v>
      </c>
      <c r="I76" s="21" t="s">
        <v>57</v>
      </c>
      <c r="J76" s="21" t="s">
        <v>16</v>
      </c>
      <c r="K76" s="23">
        <v>42370</v>
      </c>
      <c r="L76" s="23">
        <v>44228</v>
      </c>
      <c r="M76" s="23">
        <v>46053</v>
      </c>
      <c r="N76" s="24" t="str">
        <f t="shared" si="9"/>
        <v>Renewal</v>
      </c>
      <c r="O76" s="28">
        <v>97238</v>
      </c>
      <c r="P76" s="21" t="s">
        <v>17</v>
      </c>
      <c r="Q76" s="21" t="s">
        <v>18</v>
      </c>
      <c r="R76" s="26">
        <v>475493.88</v>
      </c>
      <c r="S76" s="27">
        <f t="shared" si="10"/>
        <v>4.8900006170427197</v>
      </c>
      <c r="T76" s="26">
        <v>475493.88</v>
      </c>
      <c r="U76" s="27">
        <f t="shared" si="11"/>
        <v>4.8900006170427197</v>
      </c>
      <c r="V76" s="13"/>
      <c r="W76" s="33"/>
    </row>
    <row r="77" spans="1:23" ht="14.4" x14ac:dyDescent="0.3">
      <c r="A77" s="19">
        <v>3399</v>
      </c>
      <c r="B77" s="21" t="s">
        <v>9</v>
      </c>
      <c r="C77" s="21" t="s">
        <v>281</v>
      </c>
      <c r="D77" s="29" t="str">
        <f>E77</f>
        <v>Plant</v>
      </c>
      <c r="E77" s="21" t="s">
        <v>43</v>
      </c>
      <c r="F77" s="21" t="s">
        <v>44</v>
      </c>
      <c r="G77" s="21" t="s">
        <v>282</v>
      </c>
      <c r="H77" s="21" t="s">
        <v>283</v>
      </c>
      <c r="I77" s="21" t="s">
        <v>202</v>
      </c>
      <c r="J77" s="21" t="s">
        <v>16</v>
      </c>
      <c r="K77" s="23">
        <v>42247</v>
      </c>
      <c r="L77" s="23">
        <v>44228</v>
      </c>
      <c r="M77" s="23">
        <v>46053</v>
      </c>
      <c r="N77" s="24" t="str">
        <f t="shared" si="9"/>
        <v>Renewal</v>
      </c>
      <c r="O77" s="28">
        <v>58138</v>
      </c>
      <c r="P77" s="21" t="s">
        <v>17</v>
      </c>
      <c r="Q77" s="21" t="s">
        <v>18</v>
      </c>
      <c r="R77" s="26">
        <v>209442.2</v>
      </c>
      <c r="S77" s="27">
        <f t="shared" si="10"/>
        <v>3.6025009460249753</v>
      </c>
      <c r="T77" s="26">
        <v>228482.4</v>
      </c>
      <c r="U77" s="27">
        <f t="shared" si="11"/>
        <v>3.9300010320272456</v>
      </c>
      <c r="V77" s="13"/>
      <c r="W77" s="33"/>
    </row>
    <row r="78" spans="1:23" ht="14.4" x14ac:dyDescent="0.3">
      <c r="A78" s="19">
        <v>3401</v>
      </c>
      <c r="B78" s="21" t="s">
        <v>9</v>
      </c>
      <c r="C78" s="21" t="s">
        <v>286</v>
      </c>
      <c r="D78" s="21" t="s">
        <v>20</v>
      </c>
      <c r="E78" s="21" t="s">
        <v>43</v>
      </c>
      <c r="F78" s="21" t="s">
        <v>44</v>
      </c>
      <c r="G78" s="21" t="s">
        <v>287</v>
      </c>
      <c r="H78" s="21" t="s">
        <v>73</v>
      </c>
      <c r="I78" s="21" t="s">
        <v>74</v>
      </c>
      <c r="J78" s="21" t="s">
        <v>16</v>
      </c>
      <c r="K78" s="23">
        <v>44227</v>
      </c>
      <c r="L78" s="23">
        <v>44228</v>
      </c>
      <c r="M78" s="23">
        <v>46053</v>
      </c>
      <c r="N78" s="24" t="str">
        <f t="shared" si="9"/>
        <v>Renewal</v>
      </c>
      <c r="O78" s="28">
        <v>123236</v>
      </c>
      <c r="P78" s="21" t="s">
        <v>17</v>
      </c>
      <c r="Q78" s="21" t="s">
        <v>18</v>
      </c>
      <c r="R78" s="26">
        <v>423931.8</v>
      </c>
      <c r="S78" s="27">
        <f t="shared" si="10"/>
        <v>3.4399996754195201</v>
      </c>
      <c r="T78" s="26">
        <v>423931.8</v>
      </c>
      <c r="U78" s="27">
        <f t="shared" si="11"/>
        <v>3.4399996754195201</v>
      </c>
      <c r="V78" s="13"/>
      <c r="W78" s="33"/>
    </row>
    <row r="79" spans="1:23" ht="14.4" x14ac:dyDescent="0.3">
      <c r="A79" s="19">
        <v>3402</v>
      </c>
      <c r="B79" s="21" t="s">
        <v>9</v>
      </c>
      <c r="C79" s="21" t="s">
        <v>288</v>
      </c>
      <c r="D79" s="21" t="s">
        <v>20</v>
      </c>
      <c r="E79" s="21" t="s">
        <v>20</v>
      </c>
      <c r="F79" s="21" t="s">
        <v>44</v>
      </c>
      <c r="G79" s="21" t="s">
        <v>289</v>
      </c>
      <c r="H79" s="21" t="s">
        <v>283</v>
      </c>
      <c r="I79" s="21" t="s">
        <v>202</v>
      </c>
      <c r="J79" s="21" t="s">
        <v>16</v>
      </c>
      <c r="K79" s="23">
        <v>44196</v>
      </c>
      <c r="L79" s="23">
        <v>44197</v>
      </c>
      <c r="M79" s="23">
        <v>46053</v>
      </c>
      <c r="N79" s="24" t="str">
        <f t="shared" si="9"/>
        <v>Renewal</v>
      </c>
      <c r="O79" s="28">
        <v>48764</v>
      </c>
      <c r="P79" s="21" t="s">
        <v>17</v>
      </c>
      <c r="Q79" s="21" t="s">
        <v>18</v>
      </c>
      <c r="R79" s="26">
        <v>197981.88</v>
      </c>
      <c r="S79" s="27">
        <f t="shared" si="10"/>
        <v>4.0600008202772537</v>
      </c>
      <c r="T79" s="26">
        <v>197981.88</v>
      </c>
      <c r="U79" s="27">
        <f t="shared" si="11"/>
        <v>4.0600008202772537</v>
      </c>
      <c r="V79" s="13"/>
      <c r="W79" s="33"/>
    </row>
    <row r="80" spans="1:23" ht="14.4" x14ac:dyDescent="0.3">
      <c r="A80" s="19">
        <v>3403</v>
      </c>
      <c r="B80" s="21" t="s">
        <v>9</v>
      </c>
      <c r="C80" s="21" t="s">
        <v>290</v>
      </c>
      <c r="D80" s="21" t="s">
        <v>59</v>
      </c>
      <c r="E80" s="21" t="s">
        <v>43</v>
      </c>
      <c r="F80" s="21" t="s">
        <v>44</v>
      </c>
      <c r="G80" s="21" t="s">
        <v>291</v>
      </c>
      <c r="H80" s="21" t="s">
        <v>283</v>
      </c>
      <c r="I80" s="21" t="s">
        <v>202</v>
      </c>
      <c r="J80" s="21" t="s">
        <v>16</v>
      </c>
      <c r="K80" s="23">
        <v>42247</v>
      </c>
      <c r="L80" s="23">
        <v>44228</v>
      </c>
      <c r="M80" s="23">
        <v>46053</v>
      </c>
      <c r="N80" s="24" t="str">
        <f t="shared" si="9"/>
        <v>Renewal</v>
      </c>
      <c r="O80" s="28">
        <v>58930</v>
      </c>
      <c r="P80" s="21" t="s">
        <v>17</v>
      </c>
      <c r="Q80" s="21" t="s">
        <v>18</v>
      </c>
      <c r="R80" s="26">
        <v>159111</v>
      </c>
      <c r="S80" s="27">
        <f t="shared" si="10"/>
        <v>2.7</v>
      </c>
      <c r="T80" s="26">
        <v>159111</v>
      </c>
      <c r="U80" s="27">
        <f t="shared" si="11"/>
        <v>2.7</v>
      </c>
      <c r="V80" s="13"/>
      <c r="W80" s="33"/>
    </row>
    <row r="81" spans="1:23" ht="14.4" x14ac:dyDescent="0.3">
      <c r="A81" s="19">
        <v>6298</v>
      </c>
      <c r="B81" s="21" t="s">
        <v>9</v>
      </c>
      <c r="C81" s="21" t="s">
        <v>493</v>
      </c>
      <c r="D81" s="21" t="s">
        <v>20</v>
      </c>
      <c r="E81" s="21" t="s">
        <v>20</v>
      </c>
      <c r="F81" s="21" t="s">
        <v>12</v>
      </c>
      <c r="G81" s="21" t="s">
        <v>494</v>
      </c>
      <c r="H81" s="21" t="s">
        <v>495</v>
      </c>
      <c r="I81" s="21" t="s">
        <v>23</v>
      </c>
      <c r="J81" s="21" t="s">
        <v>16</v>
      </c>
      <c r="K81" s="23">
        <v>46053</v>
      </c>
      <c r="L81" s="23">
        <v>44075</v>
      </c>
      <c r="M81" s="23">
        <v>46053</v>
      </c>
      <c r="N81" s="24" t="str">
        <f t="shared" si="9"/>
        <v>New/Original</v>
      </c>
      <c r="O81" s="28">
        <v>137785</v>
      </c>
      <c r="P81" s="21" t="s">
        <v>17</v>
      </c>
      <c r="Q81" s="21" t="s">
        <v>18</v>
      </c>
      <c r="R81" s="26">
        <v>673921.37</v>
      </c>
      <c r="S81" s="27">
        <f t="shared" si="10"/>
        <v>4.8911083935116304</v>
      </c>
      <c r="T81" s="26">
        <v>754781.28</v>
      </c>
      <c r="U81" s="27">
        <f t="shared" si="11"/>
        <v>5.4779640744638387</v>
      </c>
      <c r="V81" s="13"/>
      <c r="W81" s="33"/>
    </row>
    <row r="82" spans="1:23" ht="14.4" x14ac:dyDescent="0.3">
      <c r="A82" s="19">
        <v>7054</v>
      </c>
      <c r="B82" s="21" t="s">
        <v>9</v>
      </c>
      <c r="C82" s="21" t="s">
        <v>504</v>
      </c>
      <c r="D82" s="21" t="s">
        <v>20</v>
      </c>
      <c r="E82" s="21" t="s">
        <v>20</v>
      </c>
      <c r="F82" s="21" t="s">
        <v>44</v>
      </c>
      <c r="G82" s="21" t="s">
        <v>505</v>
      </c>
      <c r="H82" s="21" t="s">
        <v>506</v>
      </c>
      <c r="I82" s="21" t="s">
        <v>315</v>
      </c>
      <c r="J82" s="21" t="s">
        <v>16</v>
      </c>
      <c r="K82" s="23">
        <v>46053</v>
      </c>
      <c r="L82" s="23">
        <v>44228</v>
      </c>
      <c r="M82" s="23">
        <v>46053</v>
      </c>
      <c r="N82" s="24" t="str">
        <f t="shared" si="9"/>
        <v>New/Original</v>
      </c>
      <c r="O82" s="28">
        <v>139800</v>
      </c>
      <c r="P82" s="21" t="s">
        <v>17</v>
      </c>
      <c r="Q82" s="21" t="s">
        <v>18</v>
      </c>
      <c r="R82" s="26">
        <v>594266.5</v>
      </c>
      <c r="S82" s="27">
        <f t="shared" si="10"/>
        <v>4.2508333333333335</v>
      </c>
      <c r="T82" s="26">
        <v>668011</v>
      </c>
      <c r="U82" s="27">
        <f t="shared" si="11"/>
        <v>4.7783333333333333</v>
      </c>
      <c r="V82" s="13"/>
      <c r="W82" s="33"/>
    </row>
    <row r="83" spans="1:23" ht="57.6" x14ac:dyDescent="0.3">
      <c r="A83" s="19">
        <v>9919</v>
      </c>
      <c r="B83" s="21" t="s">
        <v>9</v>
      </c>
      <c r="C83" s="21" t="s">
        <v>588</v>
      </c>
      <c r="D83" s="22"/>
      <c r="E83" s="22"/>
      <c r="F83" s="22"/>
      <c r="G83" s="22"/>
      <c r="H83" s="22"/>
      <c r="I83" s="22"/>
      <c r="J83" s="21" t="s">
        <v>425</v>
      </c>
      <c r="K83" s="22"/>
      <c r="L83" s="23">
        <v>44896</v>
      </c>
      <c r="M83" s="23">
        <v>46053</v>
      </c>
      <c r="N83" s="24" t="str">
        <f t="shared" si="9"/>
        <v>Renewal</v>
      </c>
      <c r="O83" s="25">
        <v>1</v>
      </c>
      <c r="P83" s="21" t="s">
        <v>17</v>
      </c>
      <c r="Q83" s="21" t="s">
        <v>18</v>
      </c>
      <c r="R83" s="26">
        <v>163800</v>
      </c>
      <c r="S83" s="27"/>
      <c r="T83" s="26">
        <v>179760</v>
      </c>
      <c r="U83" s="27"/>
      <c r="V83" s="13"/>
      <c r="W83" s="33" t="s">
        <v>1604</v>
      </c>
    </row>
    <row r="84" spans="1:23" ht="14.4" x14ac:dyDescent="0.3">
      <c r="A84" s="19">
        <v>10554</v>
      </c>
      <c r="B84" s="21" t="s">
        <v>9</v>
      </c>
      <c r="C84" s="21" t="s">
        <v>625</v>
      </c>
      <c r="D84" s="21" t="s">
        <v>20</v>
      </c>
      <c r="E84" s="21" t="s">
        <v>20</v>
      </c>
      <c r="F84" s="21" t="s">
        <v>33</v>
      </c>
      <c r="G84" s="21" t="s">
        <v>626</v>
      </c>
      <c r="H84" s="21" t="s">
        <v>627</v>
      </c>
      <c r="I84" s="21" t="s">
        <v>101</v>
      </c>
      <c r="J84" s="21" t="s">
        <v>16</v>
      </c>
      <c r="K84" s="23">
        <v>46053</v>
      </c>
      <c r="L84" s="23">
        <v>42382</v>
      </c>
      <c r="M84" s="23">
        <v>46053</v>
      </c>
      <c r="N84" s="24" t="str">
        <f t="shared" si="9"/>
        <v>New/Original</v>
      </c>
      <c r="O84" s="28">
        <v>190565</v>
      </c>
      <c r="P84" s="21" t="s">
        <v>17</v>
      </c>
      <c r="Q84" s="21" t="s">
        <v>18</v>
      </c>
      <c r="R84" s="26">
        <v>810854</v>
      </c>
      <c r="S84" s="27">
        <f t="shared" ref="S84:S96" si="12">R84/O84</f>
        <v>4.2549996064335005</v>
      </c>
      <c r="T84" s="26">
        <v>901848.8</v>
      </c>
      <c r="U84" s="27">
        <f t="shared" ref="U84:U96" si="13">T84/O84</f>
        <v>4.7324996720279175</v>
      </c>
      <c r="V84" s="13"/>
      <c r="W84" s="33"/>
    </row>
    <row r="85" spans="1:23" ht="14.4" x14ac:dyDescent="0.3">
      <c r="A85" s="19">
        <v>10560</v>
      </c>
      <c r="B85" s="21" t="s">
        <v>9</v>
      </c>
      <c r="C85" s="21" t="s">
        <v>642</v>
      </c>
      <c r="D85" s="21" t="s">
        <v>20</v>
      </c>
      <c r="E85" s="21" t="s">
        <v>20</v>
      </c>
      <c r="F85" s="21" t="s">
        <v>33</v>
      </c>
      <c r="G85" s="21" t="s">
        <v>643</v>
      </c>
      <c r="H85" s="21" t="s">
        <v>386</v>
      </c>
      <c r="I85" s="21" t="s">
        <v>101</v>
      </c>
      <c r="J85" s="21" t="s">
        <v>16</v>
      </c>
      <c r="K85" s="23">
        <v>46053</v>
      </c>
      <c r="L85" s="23">
        <v>42382</v>
      </c>
      <c r="M85" s="23">
        <v>46053</v>
      </c>
      <c r="N85" s="24" t="str">
        <f t="shared" si="9"/>
        <v>New/Original</v>
      </c>
      <c r="O85" s="28">
        <v>327733</v>
      </c>
      <c r="P85" s="21" t="s">
        <v>17</v>
      </c>
      <c r="Q85" s="21" t="s">
        <v>18</v>
      </c>
      <c r="R85" s="26">
        <v>1358453.21</v>
      </c>
      <c r="S85" s="27">
        <f t="shared" si="12"/>
        <v>4.1449997711551783</v>
      </c>
      <c r="T85" s="26">
        <v>1511668.4</v>
      </c>
      <c r="U85" s="27">
        <f t="shared" si="13"/>
        <v>4.6124998092959819</v>
      </c>
      <c r="V85" s="13"/>
      <c r="W85" s="33"/>
    </row>
    <row r="86" spans="1:23" ht="14.4" x14ac:dyDescent="0.3">
      <c r="A86" s="19">
        <v>10593</v>
      </c>
      <c r="B86" s="21" t="s">
        <v>9</v>
      </c>
      <c r="C86" s="21" t="s">
        <v>727</v>
      </c>
      <c r="D86" s="21" t="s">
        <v>20</v>
      </c>
      <c r="E86" s="21" t="s">
        <v>20</v>
      </c>
      <c r="F86" s="21" t="s">
        <v>33</v>
      </c>
      <c r="G86" s="21" t="s">
        <v>728</v>
      </c>
      <c r="H86" s="21" t="s">
        <v>729</v>
      </c>
      <c r="I86" s="21" t="s">
        <v>369</v>
      </c>
      <c r="J86" s="21" t="s">
        <v>16</v>
      </c>
      <c r="K86" s="23">
        <v>46053</v>
      </c>
      <c r="L86" s="23">
        <v>42382</v>
      </c>
      <c r="M86" s="23">
        <v>46053</v>
      </c>
      <c r="N86" s="24" t="str">
        <f t="shared" si="9"/>
        <v>New/Original</v>
      </c>
      <c r="O86" s="28">
        <v>80400</v>
      </c>
      <c r="P86" s="21" t="s">
        <v>17</v>
      </c>
      <c r="Q86" s="21" t="s">
        <v>18</v>
      </c>
      <c r="R86" s="26">
        <v>262640</v>
      </c>
      <c r="S86" s="27">
        <f t="shared" si="12"/>
        <v>3.2666666666666666</v>
      </c>
      <c r="T86" s="26">
        <v>292924</v>
      </c>
      <c r="U86" s="27">
        <f t="shared" si="13"/>
        <v>3.6433333333333335</v>
      </c>
      <c r="V86" s="13"/>
      <c r="W86" s="33"/>
    </row>
    <row r="87" spans="1:23" ht="14.4" x14ac:dyDescent="0.3">
      <c r="A87" s="19">
        <v>10598</v>
      </c>
      <c r="B87" s="21" t="s">
        <v>9</v>
      </c>
      <c r="C87" s="21" t="s">
        <v>738</v>
      </c>
      <c r="D87" s="21" t="s">
        <v>20</v>
      </c>
      <c r="E87" s="21" t="s">
        <v>20</v>
      </c>
      <c r="F87" s="21" t="s">
        <v>33</v>
      </c>
      <c r="G87" s="21" t="s">
        <v>739</v>
      </c>
      <c r="H87" s="21" t="s">
        <v>740</v>
      </c>
      <c r="I87" s="21" t="s">
        <v>101</v>
      </c>
      <c r="J87" s="21" t="s">
        <v>16</v>
      </c>
      <c r="K87" s="23">
        <v>46053</v>
      </c>
      <c r="L87" s="23">
        <v>42382</v>
      </c>
      <c r="M87" s="23">
        <v>46053</v>
      </c>
      <c r="N87" s="24" t="str">
        <f t="shared" si="9"/>
        <v>New/Original</v>
      </c>
      <c r="O87" s="28">
        <v>247861</v>
      </c>
      <c r="P87" s="21" t="s">
        <v>17</v>
      </c>
      <c r="Q87" s="21" t="s">
        <v>18</v>
      </c>
      <c r="R87" s="26">
        <v>778077.03</v>
      </c>
      <c r="S87" s="27">
        <f t="shared" si="12"/>
        <v>3.1391668314095402</v>
      </c>
      <c r="T87" s="26">
        <v>866067.63</v>
      </c>
      <c r="U87" s="27">
        <f t="shared" si="13"/>
        <v>3.4941666095109758</v>
      </c>
      <c r="V87" s="13"/>
      <c r="W87" s="33"/>
    </row>
    <row r="88" spans="1:23" ht="14.4" x14ac:dyDescent="0.3">
      <c r="A88" s="19">
        <v>10602</v>
      </c>
      <c r="B88" s="21" t="s">
        <v>9</v>
      </c>
      <c r="C88" s="21" t="s">
        <v>750</v>
      </c>
      <c r="D88" s="21" t="s">
        <v>20</v>
      </c>
      <c r="E88" s="21" t="s">
        <v>20</v>
      </c>
      <c r="F88" s="21" t="s">
        <v>33</v>
      </c>
      <c r="G88" s="21" t="s">
        <v>751</v>
      </c>
      <c r="H88" s="21" t="s">
        <v>740</v>
      </c>
      <c r="I88" s="21" t="s">
        <v>101</v>
      </c>
      <c r="J88" s="21" t="s">
        <v>16</v>
      </c>
      <c r="K88" s="23">
        <v>46053</v>
      </c>
      <c r="L88" s="23">
        <v>43221</v>
      </c>
      <c r="M88" s="23">
        <v>46053</v>
      </c>
      <c r="N88" s="24" t="str">
        <f t="shared" si="9"/>
        <v>New/Original</v>
      </c>
      <c r="O88" s="28">
        <v>40800</v>
      </c>
      <c r="P88" s="21" t="s">
        <v>17</v>
      </c>
      <c r="Q88" s="21" t="s">
        <v>18</v>
      </c>
      <c r="R88" s="26">
        <v>206582.78</v>
      </c>
      <c r="S88" s="27">
        <f t="shared" si="12"/>
        <v>5.0633034313725487</v>
      </c>
      <c r="T88" s="26">
        <v>230006.64</v>
      </c>
      <c r="U88" s="27">
        <f t="shared" si="13"/>
        <v>5.6374176470588235</v>
      </c>
      <c r="V88" s="13"/>
      <c r="W88" s="33"/>
    </row>
    <row r="89" spans="1:23" ht="14.4" x14ac:dyDescent="0.3">
      <c r="A89" s="19">
        <v>10616</v>
      </c>
      <c r="B89" s="21" t="s">
        <v>9</v>
      </c>
      <c r="C89" s="21" t="s">
        <v>784</v>
      </c>
      <c r="D89" s="21" t="s">
        <v>20</v>
      </c>
      <c r="E89" s="21" t="s">
        <v>20</v>
      </c>
      <c r="F89" s="21" t="s">
        <v>33</v>
      </c>
      <c r="G89" s="21" t="s">
        <v>785</v>
      </c>
      <c r="H89" s="21" t="s">
        <v>341</v>
      </c>
      <c r="I89" s="21" t="s">
        <v>94</v>
      </c>
      <c r="J89" s="21" t="s">
        <v>16</v>
      </c>
      <c r="K89" s="23">
        <v>46053</v>
      </c>
      <c r="L89" s="23">
        <v>42382</v>
      </c>
      <c r="M89" s="23">
        <v>46053</v>
      </c>
      <c r="N89" s="24" t="str">
        <f t="shared" si="9"/>
        <v>New/Original</v>
      </c>
      <c r="O89" s="28">
        <v>150000</v>
      </c>
      <c r="P89" s="21" t="s">
        <v>17</v>
      </c>
      <c r="Q89" s="21" t="s">
        <v>18</v>
      </c>
      <c r="R89" s="26">
        <v>643625</v>
      </c>
      <c r="S89" s="27">
        <f t="shared" si="12"/>
        <v>4.2908333333333335</v>
      </c>
      <c r="T89" s="26">
        <v>715875</v>
      </c>
      <c r="U89" s="27">
        <f t="shared" si="13"/>
        <v>4.7725</v>
      </c>
      <c r="V89" s="13"/>
      <c r="W89" s="33"/>
    </row>
    <row r="90" spans="1:23" ht="14.4" x14ac:dyDescent="0.3">
      <c r="A90" s="19">
        <v>3383</v>
      </c>
      <c r="B90" s="21" t="s">
        <v>9</v>
      </c>
      <c r="C90" s="21" t="s">
        <v>254</v>
      </c>
      <c r="D90" s="21" t="s">
        <v>20</v>
      </c>
      <c r="E90" s="21" t="s">
        <v>20</v>
      </c>
      <c r="F90" s="21" t="s">
        <v>44</v>
      </c>
      <c r="G90" s="21" t="s">
        <v>255</v>
      </c>
      <c r="H90" s="21" t="s">
        <v>256</v>
      </c>
      <c r="I90" s="21" t="s">
        <v>257</v>
      </c>
      <c r="J90" s="21" t="s">
        <v>16</v>
      </c>
      <c r="K90" s="23">
        <v>43890</v>
      </c>
      <c r="L90" s="23">
        <v>44986</v>
      </c>
      <c r="M90" s="23">
        <v>46081</v>
      </c>
      <c r="N90" s="24" t="str">
        <f t="shared" si="9"/>
        <v>Renewal</v>
      </c>
      <c r="O90" s="28">
        <v>103049</v>
      </c>
      <c r="P90" s="21" t="s">
        <v>17</v>
      </c>
      <c r="Q90" s="21" t="s">
        <v>18</v>
      </c>
      <c r="R90" s="26">
        <v>429233.44</v>
      </c>
      <c r="S90" s="27">
        <f t="shared" si="12"/>
        <v>4.1653333850886476</v>
      </c>
      <c r="T90" s="26">
        <v>487270.64</v>
      </c>
      <c r="U90" s="27">
        <f t="shared" si="13"/>
        <v>4.7285334161418353</v>
      </c>
      <c r="V90" s="13"/>
      <c r="W90" s="33"/>
    </row>
    <row r="91" spans="1:23" ht="14.4" x14ac:dyDescent="0.3">
      <c r="A91" s="19">
        <v>3396</v>
      </c>
      <c r="B91" s="21" t="s">
        <v>9</v>
      </c>
      <c r="C91" s="21" t="s">
        <v>272</v>
      </c>
      <c r="D91" s="21" t="s">
        <v>20</v>
      </c>
      <c r="E91" s="21" t="s">
        <v>43</v>
      </c>
      <c r="F91" s="21" t="s">
        <v>44</v>
      </c>
      <c r="G91" s="21" t="s">
        <v>273</v>
      </c>
      <c r="H91" s="21" t="s">
        <v>274</v>
      </c>
      <c r="I91" s="21" t="s">
        <v>94</v>
      </c>
      <c r="J91" s="21" t="s">
        <v>16</v>
      </c>
      <c r="K91" s="23">
        <v>46081</v>
      </c>
      <c r="L91" s="23">
        <v>44136</v>
      </c>
      <c r="M91" s="23">
        <v>46081</v>
      </c>
      <c r="N91" s="24" t="str">
        <f t="shared" si="9"/>
        <v>New/Original</v>
      </c>
      <c r="O91" s="28">
        <v>42000</v>
      </c>
      <c r="P91" s="21" t="s">
        <v>17</v>
      </c>
      <c r="Q91" s="21" t="s">
        <v>18</v>
      </c>
      <c r="R91" s="26">
        <v>240940</v>
      </c>
      <c r="S91" s="27">
        <f t="shared" si="12"/>
        <v>5.7366666666666664</v>
      </c>
      <c r="T91" s="26">
        <v>247170</v>
      </c>
      <c r="U91" s="27">
        <f t="shared" si="13"/>
        <v>5.8849999999999998</v>
      </c>
      <c r="V91" s="13"/>
      <c r="W91" s="33"/>
    </row>
    <row r="92" spans="1:23" ht="14.4" x14ac:dyDescent="0.3">
      <c r="A92" s="19">
        <v>5576</v>
      </c>
      <c r="B92" s="21" t="s">
        <v>9</v>
      </c>
      <c r="C92" s="21" t="s">
        <v>436</v>
      </c>
      <c r="D92" s="21" t="s">
        <v>11</v>
      </c>
      <c r="E92" s="21" t="s">
        <v>11</v>
      </c>
      <c r="F92" s="21" t="s">
        <v>38</v>
      </c>
      <c r="G92" s="21" t="s">
        <v>437</v>
      </c>
      <c r="H92" s="21" t="s">
        <v>438</v>
      </c>
      <c r="I92" s="21" t="s">
        <v>395</v>
      </c>
      <c r="J92" s="21" t="s">
        <v>16</v>
      </c>
      <c r="K92" s="23">
        <v>39599</v>
      </c>
      <c r="L92" s="23">
        <v>44986</v>
      </c>
      <c r="M92" s="23">
        <v>46081</v>
      </c>
      <c r="N92" s="24" t="str">
        <f t="shared" si="9"/>
        <v>Renewal</v>
      </c>
      <c r="O92" s="28">
        <v>18000</v>
      </c>
      <c r="P92" s="21" t="s">
        <v>17</v>
      </c>
      <c r="Q92" s="21" t="s">
        <v>18</v>
      </c>
      <c r="R92" s="26">
        <v>291768.8</v>
      </c>
      <c r="S92" s="27">
        <f t="shared" si="12"/>
        <v>16.209377777777778</v>
      </c>
      <c r="T92" s="26">
        <v>301980.65999999997</v>
      </c>
      <c r="U92" s="27">
        <f t="shared" si="13"/>
        <v>16.77670333333333</v>
      </c>
      <c r="V92" s="13"/>
      <c r="W92" s="33"/>
    </row>
    <row r="93" spans="1:23" ht="14.4" x14ac:dyDescent="0.3">
      <c r="A93" s="19">
        <v>5953</v>
      </c>
      <c r="B93" s="21" t="s">
        <v>9</v>
      </c>
      <c r="C93" s="21" t="s">
        <v>452</v>
      </c>
      <c r="D93" s="21" t="s">
        <v>20</v>
      </c>
      <c r="E93" s="21" t="s">
        <v>20</v>
      </c>
      <c r="F93" s="21" t="s">
        <v>12</v>
      </c>
      <c r="G93" s="21" t="s">
        <v>453</v>
      </c>
      <c r="H93" s="21" t="s">
        <v>294</v>
      </c>
      <c r="I93" s="21" t="s">
        <v>27</v>
      </c>
      <c r="J93" s="21" t="s">
        <v>16</v>
      </c>
      <c r="K93" s="23">
        <v>46081</v>
      </c>
      <c r="L93" s="23">
        <v>44986</v>
      </c>
      <c r="M93" s="23">
        <v>46081</v>
      </c>
      <c r="N93" s="24" t="str">
        <f t="shared" si="9"/>
        <v>New/Original</v>
      </c>
      <c r="O93" s="28">
        <v>40720</v>
      </c>
      <c r="P93" s="21" t="s">
        <v>17</v>
      </c>
      <c r="Q93" s="21" t="s">
        <v>18</v>
      </c>
      <c r="R93" s="26">
        <v>181620</v>
      </c>
      <c r="S93" s="27">
        <f t="shared" si="12"/>
        <v>4.4602161100196467</v>
      </c>
      <c r="T93" s="26">
        <v>181620</v>
      </c>
      <c r="U93" s="27">
        <f t="shared" si="13"/>
        <v>4.4602161100196467</v>
      </c>
      <c r="V93" s="13"/>
      <c r="W93" s="33"/>
    </row>
    <row r="94" spans="1:23" ht="14.4" x14ac:dyDescent="0.3">
      <c r="A94" s="19">
        <v>5964</v>
      </c>
      <c r="B94" s="21" t="s">
        <v>9</v>
      </c>
      <c r="C94" s="21" t="s">
        <v>458</v>
      </c>
      <c r="D94" s="21" t="s">
        <v>20</v>
      </c>
      <c r="E94" s="21" t="s">
        <v>20</v>
      </c>
      <c r="F94" s="21" t="s">
        <v>44</v>
      </c>
      <c r="G94" s="21" t="s">
        <v>459</v>
      </c>
      <c r="H94" s="21" t="s">
        <v>460</v>
      </c>
      <c r="I94" s="21" t="s">
        <v>133</v>
      </c>
      <c r="J94" s="21" t="s">
        <v>16</v>
      </c>
      <c r="K94" s="23">
        <v>44985</v>
      </c>
      <c r="L94" s="23">
        <v>44986</v>
      </c>
      <c r="M94" s="23">
        <v>46081</v>
      </c>
      <c r="N94" s="24" t="str">
        <f t="shared" si="9"/>
        <v>Renewal</v>
      </c>
      <c r="O94" s="28">
        <v>54000</v>
      </c>
      <c r="P94" s="21" t="s">
        <v>17</v>
      </c>
      <c r="Q94" s="21" t="s">
        <v>18</v>
      </c>
      <c r="R94" s="26">
        <v>333135</v>
      </c>
      <c r="S94" s="27">
        <f t="shared" si="12"/>
        <v>6.1691666666666665</v>
      </c>
      <c r="T94" s="26">
        <v>363420</v>
      </c>
      <c r="U94" s="27">
        <f t="shared" si="13"/>
        <v>6.73</v>
      </c>
      <c r="V94" s="13"/>
      <c r="W94" s="33"/>
    </row>
    <row r="95" spans="1:23" ht="14.4" x14ac:dyDescent="0.3">
      <c r="A95" s="19">
        <v>10587</v>
      </c>
      <c r="B95" s="21" t="s">
        <v>9</v>
      </c>
      <c r="C95" s="21" t="s">
        <v>713</v>
      </c>
      <c r="D95" s="21" t="s">
        <v>20</v>
      </c>
      <c r="E95" s="21" t="s">
        <v>20</v>
      </c>
      <c r="F95" s="21" t="s">
        <v>33</v>
      </c>
      <c r="G95" s="21" t="s">
        <v>714</v>
      </c>
      <c r="H95" s="21" t="s">
        <v>701</v>
      </c>
      <c r="I95" s="21" t="s">
        <v>36</v>
      </c>
      <c r="J95" s="21" t="s">
        <v>16</v>
      </c>
      <c r="K95" s="23">
        <v>46112</v>
      </c>
      <c r="L95" s="23">
        <v>42453</v>
      </c>
      <c r="M95" s="23">
        <v>46112</v>
      </c>
      <c r="N95" s="24" t="str">
        <f t="shared" si="9"/>
        <v>New/Original</v>
      </c>
      <c r="O95" s="28">
        <v>275132</v>
      </c>
      <c r="P95" s="21" t="s">
        <v>17</v>
      </c>
      <c r="Q95" s="21" t="s">
        <v>18</v>
      </c>
      <c r="R95" s="26">
        <v>1369654.98</v>
      </c>
      <c r="S95" s="27">
        <f t="shared" si="12"/>
        <v>4.9781740400971168</v>
      </c>
      <c r="T95" s="26">
        <v>1524735.27</v>
      </c>
      <c r="U95" s="27">
        <f t="shared" si="13"/>
        <v>5.5418318116395042</v>
      </c>
      <c r="V95" s="13"/>
      <c r="W95" s="33"/>
    </row>
    <row r="96" spans="1:23" ht="14.4" x14ac:dyDescent="0.3">
      <c r="A96" s="19">
        <v>10605</v>
      </c>
      <c r="B96" s="21" t="s">
        <v>9</v>
      </c>
      <c r="C96" s="21" t="s">
        <v>755</v>
      </c>
      <c r="D96" s="21" t="s">
        <v>20</v>
      </c>
      <c r="E96" s="21" t="s">
        <v>20</v>
      </c>
      <c r="F96" s="21" t="s">
        <v>33</v>
      </c>
      <c r="G96" s="21" t="s">
        <v>756</v>
      </c>
      <c r="H96" s="21" t="s">
        <v>740</v>
      </c>
      <c r="I96" s="21" t="s">
        <v>101</v>
      </c>
      <c r="J96" s="21" t="s">
        <v>16</v>
      </c>
      <c r="K96" s="23">
        <v>46112</v>
      </c>
      <c r="L96" s="23">
        <v>44571</v>
      </c>
      <c r="M96" s="23">
        <v>46112</v>
      </c>
      <c r="N96" s="24" t="str">
        <f t="shared" si="9"/>
        <v>New/Original</v>
      </c>
      <c r="O96" s="28">
        <v>54400</v>
      </c>
      <c r="P96" s="21" t="s">
        <v>17</v>
      </c>
      <c r="Q96" s="21" t="s">
        <v>18</v>
      </c>
      <c r="R96" s="26">
        <v>277008.2</v>
      </c>
      <c r="S96" s="27">
        <f t="shared" si="12"/>
        <v>5.0920624999999999</v>
      </c>
      <c r="T96" s="26">
        <v>311325.32</v>
      </c>
      <c r="U96" s="27">
        <f t="shared" si="13"/>
        <v>5.7228919117647061</v>
      </c>
      <c r="V96" s="13"/>
      <c r="W96" s="33"/>
    </row>
    <row r="97" spans="1:23" ht="28.8" x14ac:dyDescent="0.3">
      <c r="A97" s="19">
        <v>11733</v>
      </c>
      <c r="B97" s="21" t="s">
        <v>9</v>
      </c>
      <c r="C97" s="21" t="s">
        <v>917</v>
      </c>
      <c r="D97" s="21" t="s">
        <v>20</v>
      </c>
      <c r="E97" s="21" t="s">
        <v>20</v>
      </c>
      <c r="F97" s="22"/>
      <c r="G97" s="21" t="s">
        <v>918</v>
      </c>
      <c r="H97" s="21" t="s">
        <v>919</v>
      </c>
      <c r="I97" s="21" t="s">
        <v>36</v>
      </c>
      <c r="J97" s="21" t="s">
        <v>16</v>
      </c>
      <c r="K97" s="23">
        <v>43190</v>
      </c>
      <c r="L97" s="23">
        <v>45017</v>
      </c>
      <c r="M97" s="23">
        <v>46112</v>
      </c>
      <c r="N97" s="24" t="str">
        <f t="shared" si="9"/>
        <v>Renewal</v>
      </c>
      <c r="O97" s="28">
        <v>3092</v>
      </c>
      <c r="P97" s="21" t="s">
        <v>17</v>
      </c>
      <c r="Q97" s="21" t="s">
        <v>18</v>
      </c>
      <c r="R97" s="26"/>
      <c r="S97" s="26"/>
      <c r="T97" s="26"/>
      <c r="U97" s="26"/>
      <c r="V97" s="13"/>
      <c r="W97" s="33" t="s">
        <v>1571</v>
      </c>
    </row>
    <row r="98" spans="1:23" ht="43.2" x14ac:dyDescent="0.3">
      <c r="A98" s="19">
        <v>3419</v>
      </c>
      <c r="B98" s="21" t="s">
        <v>9</v>
      </c>
      <c r="C98" s="21" t="s">
        <v>304</v>
      </c>
      <c r="D98" s="21" t="s">
        <v>11</v>
      </c>
      <c r="E98" s="21" t="s">
        <v>11</v>
      </c>
      <c r="F98" s="22"/>
      <c r="G98" s="21" t="s">
        <v>305</v>
      </c>
      <c r="H98" s="21" t="s">
        <v>306</v>
      </c>
      <c r="I98" s="21" t="s">
        <v>85</v>
      </c>
      <c r="J98" s="21" t="s">
        <v>16</v>
      </c>
      <c r="K98" s="23">
        <v>41425</v>
      </c>
      <c r="L98" s="23">
        <v>44348</v>
      </c>
      <c r="M98" s="23">
        <v>46173</v>
      </c>
      <c r="N98" s="24" t="str">
        <f t="shared" si="9"/>
        <v>Renewal</v>
      </c>
      <c r="O98" s="28">
        <v>6820</v>
      </c>
      <c r="P98" s="21" t="s">
        <v>17</v>
      </c>
      <c r="Q98" s="21" t="s">
        <v>18</v>
      </c>
      <c r="R98" s="26">
        <v>101869.66</v>
      </c>
      <c r="S98" s="27">
        <f t="shared" ref="S98:S106" si="14">R98/O98</f>
        <v>14.936900293255132</v>
      </c>
      <c r="T98" s="26">
        <v>104925.75999999999</v>
      </c>
      <c r="U98" s="27">
        <f t="shared" ref="U98:U106" si="15">T98/O98</f>
        <v>15.385008797653958</v>
      </c>
      <c r="V98" s="13"/>
      <c r="W98" s="33" t="s">
        <v>1569</v>
      </c>
    </row>
    <row r="99" spans="1:23" ht="14.4" x14ac:dyDescent="0.3">
      <c r="A99" s="19">
        <v>3456</v>
      </c>
      <c r="B99" s="21" t="s">
        <v>9</v>
      </c>
      <c r="C99" s="21" t="s">
        <v>349</v>
      </c>
      <c r="D99" s="21" t="s">
        <v>20</v>
      </c>
      <c r="E99" s="21" t="s">
        <v>43</v>
      </c>
      <c r="F99" s="21" t="s">
        <v>109</v>
      </c>
      <c r="G99" s="21" t="s">
        <v>350</v>
      </c>
      <c r="H99" s="21" t="s">
        <v>351</v>
      </c>
      <c r="I99" s="21" t="s">
        <v>23</v>
      </c>
      <c r="J99" s="21" t="s">
        <v>16</v>
      </c>
      <c r="K99" s="23">
        <v>42429</v>
      </c>
      <c r="L99" s="23">
        <v>44256</v>
      </c>
      <c r="M99" s="23">
        <v>46173</v>
      </c>
      <c r="N99" s="24" t="str">
        <f t="shared" si="9"/>
        <v>Renewal</v>
      </c>
      <c r="O99" s="28">
        <v>75866</v>
      </c>
      <c r="P99" s="21" t="s">
        <v>17</v>
      </c>
      <c r="Q99" s="21" t="s">
        <v>18</v>
      </c>
      <c r="R99" s="26">
        <v>507290.66</v>
      </c>
      <c r="S99" s="27">
        <f t="shared" si="14"/>
        <v>6.6866667545409006</v>
      </c>
      <c r="T99" s="26">
        <v>522463.82</v>
      </c>
      <c r="U99" s="27">
        <f t="shared" si="15"/>
        <v>6.8866662272954944</v>
      </c>
      <c r="V99" s="13"/>
      <c r="W99" s="33"/>
    </row>
    <row r="100" spans="1:23" ht="43.2" x14ac:dyDescent="0.3">
      <c r="A100" s="19">
        <v>3479</v>
      </c>
      <c r="B100" s="21" t="s">
        <v>9</v>
      </c>
      <c r="C100" s="21" t="s">
        <v>384</v>
      </c>
      <c r="D100" s="21" t="s">
        <v>20</v>
      </c>
      <c r="E100" s="21" t="s">
        <v>20</v>
      </c>
      <c r="F100" s="22"/>
      <c r="G100" s="21" t="s">
        <v>385</v>
      </c>
      <c r="H100" s="21" t="s">
        <v>386</v>
      </c>
      <c r="I100" s="21" t="s">
        <v>101</v>
      </c>
      <c r="J100" s="21" t="s">
        <v>16</v>
      </c>
      <c r="K100" s="23">
        <v>46173</v>
      </c>
      <c r="L100" s="23">
        <v>43586</v>
      </c>
      <c r="M100" s="23">
        <v>46173</v>
      </c>
      <c r="N100" s="24" t="str">
        <f t="shared" si="9"/>
        <v>New/Original</v>
      </c>
      <c r="O100" s="28">
        <v>362670</v>
      </c>
      <c r="P100" s="21" t="s">
        <v>17</v>
      </c>
      <c r="Q100" s="21" t="s">
        <v>18</v>
      </c>
      <c r="R100" s="26">
        <v>1710093.68</v>
      </c>
      <c r="S100" s="27">
        <f t="shared" si="14"/>
        <v>4.7152884991865882</v>
      </c>
      <c r="T100" s="26">
        <v>1748570</v>
      </c>
      <c r="U100" s="27">
        <f t="shared" si="15"/>
        <v>4.8213803181956045</v>
      </c>
      <c r="V100" s="13"/>
      <c r="W100" s="33" t="s">
        <v>1569</v>
      </c>
    </row>
    <row r="101" spans="1:23" ht="14.4" x14ac:dyDescent="0.3">
      <c r="A101" s="19">
        <v>7168</v>
      </c>
      <c r="B101" s="21" t="s">
        <v>9</v>
      </c>
      <c r="C101" s="21" t="s">
        <v>507</v>
      </c>
      <c r="D101" s="21" t="s">
        <v>20</v>
      </c>
      <c r="E101" s="21" t="s">
        <v>20</v>
      </c>
      <c r="F101" s="21" t="s">
        <v>44</v>
      </c>
      <c r="G101" s="21" t="s">
        <v>508</v>
      </c>
      <c r="H101" s="21" t="s">
        <v>509</v>
      </c>
      <c r="I101" s="21" t="s">
        <v>129</v>
      </c>
      <c r="J101" s="21" t="s">
        <v>16</v>
      </c>
      <c r="K101" s="23">
        <v>46173</v>
      </c>
      <c r="L101" s="23">
        <v>44317</v>
      </c>
      <c r="M101" s="23">
        <v>46173</v>
      </c>
      <c r="N101" s="24" t="str">
        <f t="shared" si="9"/>
        <v>New/Original</v>
      </c>
      <c r="O101" s="28">
        <v>116950</v>
      </c>
      <c r="P101" s="21" t="s">
        <v>17</v>
      </c>
      <c r="Q101" s="21" t="s">
        <v>18</v>
      </c>
      <c r="R101" s="26">
        <v>536535.05000000005</v>
      </c>
      <c r="S101" s="27">
        <f t="shared" si="14"/>
        <v>4.5877302265925612</v>
      </c>
      <c r="T101" s="26">
        <v>597374.52</v>
      </c>
      <c r="U101" s="27">
        <f t="shared" si="15"/>
        <v>5.1079480119709277</v>
      </c>
      <c r="V101" s="13"/>
      <c r="W101" s="33"/>
    </row>
    <row r="102" spans="1:23" ht="14.4" x14ac:dyDescent="0.3">
      <c r="A102" s="19">
        <v>3278</v>
      </c>
      <c r="B102" s="21" t="s">
        <v>9</v>
      </c>
      <c r="C102" s="21" t="s">
        <v>42</v>
      </c>
      <c r="D102" s="21" t="s">
        <v>43</v>
      </c>
      <c r="E102" s="21" t="s">
        <v>43</v>
      </c>
      <c r="F102" s="21" t="s">
        <v>44</v>
      </c>
      <c r="G102" s="21" t="s">
        <v>45</v>
      </c>
      <c r="H102" s="21" t="s">
        <v>46</v>
      </c>
      <c r="I102" s="21" t="s">
        <v>47</v>
      </c>
      <c r="J102" s="21" t="s">
        <v>16</v>
      </c>
      <c r="K102" s="23">
        <v>35242</v>
      </c>
      <c r="L102" s="23">
        <v>44374</v>
      </c>
      <c r="M102" s="23">
        <v>46199</v>
      </c>
      <c r="N102" s="24" t="str">
        <f t="shared" si="9"/>
        <v>Renewal</v>
      </c>
      <c r="O102" s="28">
        <v>144000</v>
      </c>
      <c r="P102" s="21" t="s">
        <v>17</v>
      </c>
      <c r="Q102" s="21" t="s">
        <v>18</v>
      </c>
      <c r="R102" s="26">
        <v>576000</v>
      </c>
      <c r="S102" s="27">
        <f t="shared" si="14"/>
        <v>4</v>
      </c>
      <c r="T102" s="26">
        <v>576000</v>
      </c>
      <c r="U102" s="27">
        <f t="shared" si="15"/>
        <v>4</v>
      </c>
      <c r="V102" s="13"/>
      <c r="W102" s="33"/>
    </row>
    <row r="103" spans="1:23" ht="14.4" x14ac:dyDescent="0.3">
      <c r="A103" s="19">
        <v>3265</v>
      </c>
      <c r="B103" s="21" t="s">
        <v>9</v>
      </c>
      <c r="C103" s="21" t="s">
        <v>10</v>
      </c>
      <c r="D103" s="21" t="s">
        <v>11</v>
      </c>
      <c r="E103" s="21" t="s">
        <v>11</v>
      </c>
      <c r="F103" s="21" t="s">
        <v>12</v>
      </c>
      <c r="G103" s="21" t="s">
        <v>13</v>
      </c>
      <c r="H103" s="21" t="s">
        <v>14</v>
      </c>
      <c r="I103" s="21" t="s">
        <v>15</v>
      </c>
      <c r="J103" s="21" t="s">
        <v>16</v>
      </c>
      <c r="K103" s="23">
        <v>40724</v>
      </c>
      <c r="L103" s="23">
        <v>44378</v>
      </c>
      <c r="M103" s="23">
        <v>46203</v>
      </c>
      <c r="N103" s="24" t="str">
        <f t="shared" si="9"/>
        <v>Renewal</v>
      </c>
      <c r="O103" s="28">
        <v>58000</v>
      </c>
      <c r="P103" s="21" t="s">
        <v>17</v>
      </c>
      <c r="Q103" s="21" t="s">
        <v>18</v>
      </c>
      <c r="R103" s="26">
        <v>186996.96</v>
      </c>
      <c r="S103" s="27">
        <f t="shared" si="14"/>
        <v>3.2240855172413792</v>
      </c>
      <c r="T103" s="26">
        <v>192606.84</v>
      </c>
      <c r="U103" s="27">
        <f t="shared" si="15"/>
        <v>3.3208075862068966</v>
      </c>
      <c r="V103" s="13"/>
      <c r="W103" s="33"/>
    </row>
    <row r="104" spans="1:23" ht="43.2" x14ac:dyDescent="0.3">
      <c r="A104" s="19">
        <v>3292</v>
      </c>
      <c r="B104" s="21" t="s">
        <v>9</v>
      </c>
      <c r="C104" s="21" t="s">
        <v>82</v>
      </c>
      <c r="D104" s="21" t="s">
        <v>20</v>
      </c>
      <c r="E104" s="21" t="s">
        <v>43</v>
      </c>
      <c r="F104" s="22"/>
      <c r="G104" s="21" t="s">
        <v>83</v>
      </c>
      <c r="H104" s="21" t="s">
        <v>84</v>
      </c>
      <c r="I104" s="21" t="s">
        <v>85</v>
      </c>
      <c r="J104" s="21" t="s">
        <v>16</v>
      </c>
      <c r="K104" s="23">
        <v>39994</v>
      </c>
      <c r="L104" s="23">
        <v>45108</v>
      </c>
      <c r="M104" s="23">
        <v>46203</v>
      </c>
      <c r="N104" s="24" t="str">
        <f t="shared" si="9"/>
        <v>Renewal</v>
      </c>
      <c r="O104" s="28">
        <v>52800</v>
      </c>
      <c r="P104" s="21" t="s">
        <v>17</v>
      </c>
      <c r="Q104" s="21" t="s">
        <v>18</v>
      </c>
      <c r="R104" s="26">
        <v>385070.4</v>
      </c>
      <c r="S104" s="27">
        <f t="shared" si="14"/>
        <v>7.2930000000000001</v>
      </c>
      <c r="T104" s="26">
        <v>400473.24</v>
      </c>
      <c r="U104" s="27">
        <f t="shared" si="15"/>
        <v>7.5847204545454545</v>
      </c>
      <c r="V104" s="13"/>
      <c r="W104" s="33" t="s">
        <v>1588</v>
      </c>
    </row>
    <row r="105" spans="1:23" ht="14.4" x14ac:dyDescent="0.3">
      <c r="A105" s="19">
        <v>3349</v>
      </c>
      <c r="B105" s="21" t="s">
        <v>9</v>
      </c>
      <c r="C105" s="21" t="s">
        <v>183</v>
      </c>
      <c r="D105" s="21" t="s">
        <v>20</v>
      </c>
      <c r="E105" s="21" t="s">
        <v>20</v>
      </c>
      <c r="F105" s="21" t="s">
        <v>33</v>
      </c>
      <c r="G105" s="21" t="s">
        <v>184</v>
      </c>
      <c r="H105" s="21" t="s">
        <v>185</v>
      </c>
      <c r="I105" s="21" t="s">
        <v>186</v>
      </c>
      <c r="J105" s="21" t="s">
        <v>149</v>
      </c>
      <c r="K105" s="23">
        <v>42758</v>
      </c>
      <c r="L105" s="23">
        <v>44378</v>
      </c>
      <c r="M105" s="23">
        <v>46203</v>
      </c>
      <c r="N105" s="24" t="str">
        <f t="shared" si="9"/>
        <v>Renewal</v>
      </c>
      <c r="O105" s="28">
        <v>175217</v>
      </c>
      <c r="P105" s="21" t="s">
        <v>17</v>
      </c>
      <c r="Q105" s="21" t="s">
        <v>150</v>
      </c>
      <c r="R105" s="26">
        <v>1664561.52</v>
      </c>
      <c r="S105" s="27">
        <f t="shared" si="14"/>
        <v>9.500000114144175</v>
      </c>
      <c r="T105" s="26">
        <v>1664561.52</v>
      </c>
      <c r="U105" s="27">
        <f t="shared" si="15"/>
        <v>9.500000114144175</v>
      </c>
      <c r="V105" s="13"/>
      <c r="W105" s="33"/>
    </row>
    <row r="106" spans="1:23" ht="14.4" x14ac:dyDescent="0.3">
      <c r="A106" s="19">
        <v>10578</v>
      </c>
      <c r="B106" s="21" t="s">
        <v>9</v>
      </c>
      <c r="C106" s="21" t="s">
        <v>688</v>
      </c>
      <c r="D106" s="21" t="s">
        <v>20</v>
      </c>
      <c r="E106" s="21" t="s">
        <v>20</v>
      </c>
      <c r="F106" s="21" t="s">
        <v>33</v>
      </c>
      <c r="G106" s="21" t="s">
        <v>689</v>
      </c>
      <c r="H106" s="21" t="s">
        <v>690</v>
      </c>
      <c r="I106" s="21" t="s">
        <v>425</v>
      </c>
      <c r="J106" s="21" t="s">
        <v>425</v>
      </c>
      <c r="K106" s="23">
        <v>43039</v>
      </c>
      <c r="L106" s="23">
        <v>44378</v>
      </c>
      <c r="M106" s="23">
        <v>46203</v>
      </c>
      <c r="N106" s="24" t="str">
        <f t="shared" si="9"/>
        <v>Renewal</v>
      </c>
      <c r="O106" s="28">
        <v>94550</v>
      </c>
      <c r="P106" s="21" t="s">
        <v>17</v>
      </c>
      <c r="Q106" s="21" t="s">
        <v>18</v>
      </c>
      <c r="R106" s="26">
        <v>567771.31999999995</v>
      </c>
      <c r="S106" s="27">
        <f t="shared" si="14"/>
        <v>6.0049848757271276</v>
      </c>
      <c r="T106" s="26">
        <v>634936.62</v>
      </c>
      <c r="U106" s="27">
        <f t="shared" si="15"/>
        <v>6.7153529349550505</v>
      </c>
      <c r="V106" s="13"/>
      <c r="W106" s="33"/>
    </row>
    <row r="107" spans="1:23" ht="20.399999999999999" x14ac:dyDescent="0.3">
      <c r="A107" s="19">
        <v>11601</v>
      </c>
      <c r="B107" s="21" t="s">
        <v>9</v>
      </c>
      <c r="C107" s="21" t="s">
        <v>857</v>
      </c>
      <c r="D107" s="21" t="s">
        <v>20</v>
      </c>
      <c r="E107" s="21" t="s">
        <v>20</v>
      </c>
      <c r="F107" s="21" t="s">
        <v>33</v>
      </c>
      <c r="G107" s="21" t="s">
        <v>858</v>
      </c>
      <c r="H107" s="21" t="s">
        <v>859</v>
      </c>
      <c r="I107" s="21" t="s">
        <v>860</v>
      </c>
      <c r="J107" s="21" t="s">
        <v>425</v>
      </c>
      <c r="K107" s="23">
        <v>46203</v>
      </c>
      <c r="L107" s="23">
        <v>45344</v>
      </c>
      <c r="M107" s="23">
        <v>46203</v>
      </c>
      <c r="N107" s="24" t="str">
        <f t="shared" si="9"/>
        <v>New/Original</v>
      </c>
      <c r="O107" s="28">
        <v>55150</v>
      </c>
      <c r="P107" s="21" t="s">
        <v>17</v>
      </c>
      <c r="Q107" s="21" t="s">
        <v>18</v>
      </c>
      <c r="R107" s="26"/>
      <c r="S107" s="26"/>
      <c r="T107" s="26"/>
      <c r="U107" s="26"/>
      <c r="V107" s="13"/>
      <c r="W107" s="33"/>
    </row>
    <row r="108" spans="1:23" ht="14.4" x14ac:dyDescent="0.3">
      <c r="A108" s="19">
        <v>3280</v>
      </c>
      <c r="B108" s="21" t="s">
        <v>9</v>
      </c>
      <c r="C108" s="21" t="s">
        <v>54</v>
      </c>
      <c r="D108" s="21" t="s">
        <v>43</v>
      </c>
      <c r="E108" s="21" t="s">
        <v>43</v>
      </c>
      <c r="F108" s="21" t="s">
        <v>44</v>
      </c>
      <c r="G108" s="21" t="s">
        <v>55</v>
      </c>
      <c r="H108" s="21" t="s">
        <v>56</v>
      </c>
      <c r="I108" s="21" t="s">
        <v>57</v>
      </c>
      <c r="J108" s="21" t="s">
        <v>16</v>
      </c>
      <c r="K108" s="23">
        <v>46234</v>
      </c>
      <c r="L108" s="23">
        <v>38808</v>
      </c>
      <c r="M108" s="23">
        <v>46234</v>
      </c>
      <c r="N108" s="24" t="str">
        <f t="shared" si="9"/>
        <v>New/Original</v>
      </c>
      <c r="O108" s="28">
        <v>362170</v>
      </c>
      <c r="P108" s="21" t="s">
        <v>17</v>
      </c>
      <c r="Q108" s="21" t="s">
        <v>18</v>
      </c>
      <c r="R108" s="26">
        <v>2913033</v>
      </c>
      <c r="S108" s="27">
        <f t="shared" ref="S108:S115" si="16">R108/O108</f>
        <v>8.0432752574757718</v>
      </c>
      <c r="T108" s="26">
        <v>2913033</v>
      </c>
      <c r="U108" s="27">
        <f t="shared" ref="U108:U115" si="17">T108/O108</f>
        <v>8.0432752574757718</v>
      </c>
      <c r="V108" s="13"/>
      <c r="W108" s="33"/>
    </row>
    <row r="109" spans="1:23" ht="14.4" x14ac:dyDescent="0.3">
      <c r="A109" s="19">
        <v>3295</v>
      </c>
      <c r="B109" s="21" t="s">
        <v>9</v>
      </c>
      <c r="C109" s="21" t="s">
        <v>91</v>
      </c>
      <c r="D109" s="21" t="s">
        <v>20</v>
      </c>
      <c r="E109" s="21" t="s">
        <v>20</v>
      </c>
      <c r="F109" s="21" t="s">
        <v>12</v>
      </c>
      <c r="G109" s="21" t="s">
        <v>92</v>
      </c>
      <c r="H109" s="21" t="s">
        <v>93</v>
      </c>
      <c r="I109" s="21" t="s">
        <v>94</v>
      </c>
      <c r="J109" s="21" t="s">
        <v>16</v>
      </c>
      <c r="K109" s="23">
        <v>44074</v>
      </c>
      <c r="L109" s="23">
        <v>45170</v>
      </c>
      <c r="M109" s="23">
        <v>46265</v>
      </c>
      <c r="N109" s="24" t="str">
        <f t="shared" si="9"/>
        <v>Renewal</v>
      </c>
      <c r="O109" s="28">
        <v>220000</v>
      </c>
      <c r="P109" s="21" t="s">
        <v>17</v>
      </c>
      <c r="Q109" s="21" t="s">
        <v>18</v>
      </c>
      <c r="R109" s="26">
        <v>528000</v>
      </c>
      <c r="S109" s="27">
        <f t="shared" si="16"/>
        <v>2.4</v>
      </c>
      <c r="T109" s="26">
        <v>528000</v>
      </c>
      <c r="U109" s="27">
        <f t="shared" si="17"/>
        <v>2.4</v>
      </c>
      <c r="V109" s="13"/>
      <c r="W109" s="33"/>
    </row>
    <row r="110" spans="1:23" ht="14.4" x14ac:dyDescent="0.3">
      <c r="A110" s="19">
        <v>3313</v>
      </c>
      <c r="B110" s="21" t="s">
        <v>9</v>
      </c>
      <c r="C110" s="21" t="s">
        <v>112</v>
      </c>
      <c r="D110" s="21" t="s">
        <v>20</v>
      </c>
      <c r="E110" s="21" t="s">
        <v>43</v>
      </c>
      <c r="F110" s="21" t="s">
        <v>44</v>
      </c>
      <c r="G110" s="21" t="s">
        <v>113</v>
      </c>
      <c r="H110" s="21" t="s">
        <v>114</v>
      </c>
      <c r="I110" s="21" t="s">
        <v>31</v>
      </c>
      <c r="J110" s="21" t="s">
        <v>16</v>
      </c>
      <c r="K110" s="23">
        <v>44439</v>
      </c>
      <c r="L110" s="23">
        <v>44440</v>
      </c>
      <c r="M110" s="23">
        <v>46265</v>
      </c>
      <c r="N110" s="24" t="str">
        <f t="shared" si="9"/>
        <v>Renewal</v>
      </c>
      <c r="O110" s="28">
        <v>116800</v>
      </c>
      <c r="P110" s="21" t="s">
        <v>17</v>
      </c>
      <c r="Q110" s="21" t="s">
        <v>18</v>
      </c>
      <c r="R110" s="26">
        <v>401451.64</v>
      </c>
      <c r="S110" s="27">
        <f t="shared" si="16"/>
        <v>3.4370859589041096</v>
      </c>
      <c r="T110" s="26">
        <v>411486.84</v>
      </c>
      <c r="U110" s="27">
        <f t="shared" si="17"/>
        <v>3.5230037671232881</v>
      </c>
      <c r="V110" s="13"/>
      <c r="W110" s="33"/>
    </row>
    <row r="111" spans="1:23" ht="14.4" x14ac:dyDescent="0.3">
      <c r="A111" s="19">
        <v>3397</v>
      </c>
      <c r="B111" s="21" t="s">
        <v>9</v>
      </c>
      <c r="C111" s="21" t="s">
        <v>275</v>
      </c>
      <c r="D111" s="29" t="str">
        <f>E111</f>
        <v>Plant</v>
      </c>
      <c r="E111" s="21" t="s">
        <v>43</v>
      </c>
      <c r="F111" s="21" t="s">
        <v>44</v>
      </c>
      <c r="G111" s="21" t="s">
        <v>276</v>
      </c>
      <c r="H111" s="21" t="s">
        <v>277</v>
      </c>
      <c r="I111" s="21" t="s">
        <v>202</v>
      </c>
      <c r="J111" s="21" t="s">
        <v>16</v>
      </c>
      <c r="K111" s="23">
        <v>42247</v>
      </c>
      <c r="L111" s="23">
        <v>44440</v>
      </c>
      <c r="M111" s="23">
        <v>46265</v>
      </c>
      <c r="N111" s="24" t="str">
        <f t="shared" si="9"/>
        <v>Renewal</v>
      </c>
      <c r="O111" s="28">
        <v>55100</v>
      </c>
      <c r="P111" s="21" t="s">
        <v>17</v>
      </c>
      <c r="Q111" s="21" t="s">
        <v>18</v>
      </c>
      <c r="R111" s="26">
        <v>177236.04</v>
      </c>
      <c r="S111" s="27">
        <f t="shared" si="16"/>
        <v>3.2166250453720511</v>
      </c>
      <c r="T111" s="26">
        <v>177236.04</v>
      </c>
      <c r="U111" s="27">
        <f t="shared" si="17"/>
        <v>3.2166250453720511</v>
      </c>
      <c r="V111" s="13"/>
      <c r="W111" s="33"/>
    </row>
    <row r="112" spans="1:23" ht="14.4" x14ac:dyDescent="0.3">
      <c r="A112" s="19">
        <v>7505</v>
      </c>
      <c r="B112" s="21" t="s">
        <v>9</v>
      </c>
      <c r="C112" s="21" t="s">
        <v>516</v>
      </c>
      <c r="D112" s="21" t="s">
        <v>20</v>
      </c>
      <c r="E112" s="21" t="s">
        <v>20</v>
      </c>
      <c r="F112" s="21" t="s">
        <v>33</v>
      </c>
      <c r="G112" s="21" t="s">
        <v>517</v>
      </c>
      <c r="H112" s="21" t="s">
        <v>518</v>
      </c>
      <c r="I112" s="21" t="s">
        <v>94</v>
      </c>
      <c r="J112" s="21" t="s">
        <v>16</v>
      </c>
      <c r="K112" s="23">
        <v>46265</v>
      </c>
      <c r="L112" s="23">
        <v>44440</v>
      </c>
      <c r="M112" s="23">
        <v>46265</v>
      </c>
      <c r="N112" s="24" t="str">
        <f t="shared" si="9"/>
        <v>New/Original</v>
      </c>
      <c r="O112" s="28">
        <v>62000</v>
      </c>
      <c r="P112" s="21" t="s">
        <v>17</v>
      </c>
      <c r="Q112" s="21" t="s">
        <v>18</v>
      </c>
      <c r="R112" s="26">
        <v>184140</v>
      </c>
      <c r="S112" s="27">
        <f t="shared" si="16"/>
        <v>2.97</v>
      </c>
      <c r="T112" s="26">
        <v>200880</v>
      </c>
      <c r="U112" s="27">
        <f t="shared" si="17"/>
        <v>3.24</v>
      </c>
      <c r="V112" s="13"/>
      <c r="W112" s="33"/>
    </row>
    <row r="113" spans="1:23" ht="14.4" x14ac:dyDescent="0.3">
      <c r="A113" s="19">
        <v>10559</v>
      </c>
      <c r="B113" s="21" t="s">
        <v>9</v>
      </c>
      <c r="C113" s="21" t="s">
        <v>640</v>
      </c>
      <c r="D113" s="21" t="s">
        <v>11</v>
      </c>
      <c r="E113" s="21" t="s">
        <v>11</v>
      </c>
      <c r="F113" s="21" t="s">
        <v>33</v>
      </c>
      <c r="G113" s="21" t="s">
        <v>641</v>
      </c>
      <c r="H113" s="21" t="s">
        <v>627</v>
      </c>
      <c r="I113" s="21" t="s">
        <v>101</v>
      </c>
      <c r="J113" s="21" t="s">
        <v>16</v>
      </c>
      <c r="K113" s="23">
        <v>41608</v>
      </c>
      <c r="L113" s="23">
        <v>44197</v>
      </c>
      <c r="M113" s="23">
        <v>46265</v>
      </c>
      <c r="N113" s="24" t="str">
        <f t="shared" si="9"/>
        <v>Renewal</v>
      </c>
      <c r="O113" s="28">
        <v>11404</v>
      </c>
      <c r="P113" s="21" t="s">
        <v>17</v>
      </c>
      <c r="Q113" s="21" t="s">
        <v>18</v>
      </c>
      <c r="R113" s="26">
        <v>203846.5</v>
      </c>
      <c r="S113" s="27">
        <f t="shared" si="16"/>
        <v>17.875</v>
      </c>
      <c r="T113" s="26">
        <v>228080.04</v>
      </c>
      <c r="U113" s="27">
        <f t="shared" si="17"/>
        <v>20.000003507541216</v>
      </c>
      <c r="V113" s="13"/>
      <c r="W113" s="33"/>
    </row>
    <row r="114" spans="1:23" ht="20.399999999999999" x14ac:dyDescent="0.3">
      <c r="A114" s="19">
        <v>10599</v>
      </c>
      <c r="B114" s="21" t="s">
        <v>9</v>
      </c>
      <c r="C114" s="21" t="s">
        <v>741</v>
      </c>
      <c r="D114" s="21" t="s">
        <v>20</v>
      </c>
      <c r="E114" s="21" t="s">
        <v>20</v>
      </c>
      <c r="F114" s="21" t="s">
        <v>33</v>
      </c>
      <c r="G114" s="21" t="s">
        <v>742</v>
      </c>
      <c r="H114" s="21" t="s">
        <v>603</v>
      </c>
      <c r="I114" s="21" t="s">
        <v>743</v>
      </c>
      <c r="J114" s="21" t="s">
        <v>425</v>
      </c>
      <c r="K114" s="23">
        <v>44439</v>
      </c>
      <c r="L114" s="23">
        <v>44440</v>
      </c>
      <c r="M114" s="23">
        <v>46265</v>
      </c>
      <c r="N114" s="24" t="str">
        <f t="shared" si="9"/>
        <v>Renewal</v>
      </c>
      <c r="O114" s="28">
        <v>49548</v>
      </c>
      <c r="P114" s="21" t="s">
        <v>17</v>
      </c>
      <c r="Q114" s="21" t="s">
        <v>427</v>
      </c>
      <c r="R114" s="26">
        <v>3355083.05</v>
      </c>
      <c r="S114" s="27">
        <f t="shared" si="16"/>
        <v>67.713793695002821</v>
      </c>
      <c r="T114" s="26">
        <v>3660090.6</v>
      </c>
      <c r="U114" s="27">
        <f t="shared" si="17"/>
        <v>73.869593121821268</v>
      </c>
      <c r="V114" s="13"/>
      <c r="W114" s="33"/>
    </row>
    <row r="115" spans="1:23" ht="14.4" x14ac:dyDescent="0.3">
      <c r="A115" s="19">
        <v>3379</v>
      </c>
      <c r="B115" s="21" t="s">
        <v>9</v>
      </c>
      <c r="C115" s="21" t="s">
        <v>243</v>
      </c>
      <c r="D115" s="21" t="s">
        <v>20</v>
      </c>
      <c r="E115" s="21" t="s">
        <v>20</v>
      </c>
      <c r="F115" s="21" t="s">
        <v>44</v>
      </c>
      <c r="G115" s="21" t="s">
        <v>244</v>
      </c>
      <c r="H115" s="21" t="s">
        <v>245</v>
      </c>
      <c r="I115" s="21" t="s">
        <v>186</v>
      </c>
      <c r="J115" s="21" t="s">
        <v>149</v>
      </c>
      <c r="K115" s="23">
        <v>44469</v>
      </c>
      <c r="L115" s="23">
        <v>44470</v>
      </c>
      <c r="M115" s="23">
        <v>46295</v>
      </c>
      <c r="N115" s="24" t="str">
        <f t="shared" si="9"/>
        <v>Renewal</v>
      </c>
      <c r="O115" s="28">
        <v>70402</v>
      </c>
      <c r="P115" s="21" t="s">
        <v>17</v>
      </c>
      <c r="Q115" s="21" t="s">
        <v>150</v>
      </c>
      <c r="R115" s="26">
        <v>951318.81</v>
      </c>
      <c r="S115" s="27">
        <f t="shared" si="16"/>
        <v>13.51266739581262</v>
      </c>
      <c r="T115" s="26">
        <v>975761.25</v>
      </c>
      <c r="U115" s="27">
        <f t="shared" si="17"/>
        <v>13.859851282634017</v>
      </c>
      <c r="V115" s="13"/>
      <c r="W115" s="33"/>
    </row>
    <row r="116" spans="1:23" ht="14.4" x14ac:dyDescent="0.3">
      <c r="A116" s="19">
        <v>6738</v>
      </c>
      <c r="B116" s="21" t="s">
        <v>9</v>
      </c>
      <c r="C116" s="21" t="s">
        <v>498</v>
      </c>
      <c r="D116" s="21" t="s">
        <v>49</v>
      </c>
      <c r="E116" s="21" t="s">
        <v>49</v>
      </c>
      <c r="F116" s="21" t="s">
        <v>44</v>
      </c>
      <c r="G116" s="21" t="s">
        <v>499</v>
      </c>
      <c r="H116" s="21" t="s">
        <v>463</v>
      </c>
      <c r="I116" s="21" t="s">
        <v>74</v>
      </c>
      <c r="J116" s="21" t="s">
        <v>16</v>
      </c>
      <c r="K116" s="23">
        <v>44135</v>
      </c>
      <c r="L116" s="23">
        <v>45200</v>
      </c>
      <c r="M116" s="23">
        <v>46295</v>
      </c>
      <c r="N116" s="24" t="str">
        <f t="shared" si="9"/>
        <v>Renewal</v>
      </c>
      <c r="O116" s="25">
        <v>1</v>
      </c>
      <c r="P116" s="21" t="s">
        <v>17</v>
      </c>
      <c r="Q116" s="21" t="s">
        <v>18</v>
      </c>
      <c r="R116" s="26">
        <v>99000</v>
      </c>
      <c r="S116" s="27"/>
      <c r="T116" s="26">
        <v>108000</v>
      </c>
      <c r="U116" s="27"/>
      <c r="V116" s="13"/>
      <c r="W116" s="33"/>
    </row>
    <row r="117" spans="1:23" ht="20.399999999999999" x14ac:dyDescent="0.3">
      <c r="A117" s="19">
        <v>10603</v>
      </c>
      <c r="B117" s="21" t="s">
        <v>9</v>
      </c>
      <c r="C117" s="21" t="s">
        <v>752</v>
      </c>
      <c r="D117" s="21" t="s">
        <v>20</v>
      </c>
      <c r="E117" s="21" t="s">
        <v>20</v>
      </c>
      <c r="F117" s="21" t="s">
        <v>33</v>
      </c>
      <c r="G117" s="21" t="s">
        <v>753</v>
      </c>
      <c r="H117" s="21" t="s">
        <v>603</v>
      </c>
      <c r="I117" s="21" t="s">
        <v>754</v>
      </c>
      <c r="J117" s="21" t="s">
        <v>425</v>
      </c>
      <c r="K117" s="23">
        <v>44469</v>
      </c>
      <c r="L117" s="23">
        <v>44470</v>
      </c>
      <c r="M117" s="23">
        <v>46295</v>
      </c>
      <c r="N117" s="24" t="str">
        <f t="shared" si="9"/>
        <v>Renewal</v>
      </c>
      <c r="O117" s="28">
        <v>90908</v>
      </c>
      <c r="P117" s="21" t="s">
        <v>17</v>
      </c>
      <c r="Q117" s="21" t="s">
        <v>427</v>
      </c>
      <c r="R117" s="26">
        <v>5728392.0099999998</v>
      </c>
      <c r="S117" s="27">
        <f>R117/O117</f>
        <v>63.013068266819197</v>
      </c>
      <c r="T117" s="26">
        <v>6249154.9199999999</v>
      </c>
      <c r="U117" s="27">
        <f>T117/O117</f>
        <v>68.741529018348217</v>
      </c>
      <c r="V117" s="13"/>
      <c r="W117" s="33"/>
    </row>
    <row r="118" spans="1:23" ht="14.4" x14ac:dyDescent="0.3">
      <c r="A118" s="19">
        <v>3296</v>
      </c>
      <c r="B118" s="21" t="s">
        <v>9</v>
      </c>
      <c r="C118" s="21" t="s">
        <v>95</v>
      </c>
      <c r="D118" s="21" t="s">
        <v>20</v>
      </c>
      <c r="E118" s="21" t="s">
        <v>20</v>
      </c>
      <c r="F118" s="21" t="s">
        <v>12</v>
      </c>
      <c r="G118" s="21" t="s">
        <v>96</v>
      </c>
      <c r="H118" s="21" t="s">
        <v>26</v>
      </c>
      <c r="I118" s="21" t="s">
        <v>27</v>
      </c>
      <c r="J118" s="21" t="s">
        <v>16</v>
      </c>
      <c r="K118" s="23">
        <v>44135</v>
      </c>
      <c r="L118" s="23">
        <v>45231</v>
      </c>
      <c r="M118" s="23">
        <v>46326</v>
      </c>
      <c r="N118" s="24" t="str">
        <f t="shared" si="9"/>
        <v>Renewal</v>
      </c>
      <c r="O118" s="28">
        <v>59000</v>
      </c>
      <c r="P118" s="21" t="s">
        <v>17</v>
      </c>
      <c r="Q118" s="21" t="s">
        <v>18</v>
      </c>
      <c r="R118" s="26">
        <v>150450</v>
      </c>
      <c r="S118" s="27">
        <f>R118/O118</f>
        <v>2.5499999999999998</v>
      </c>
      <c r="T118" s="26">
        <v>150450</v>
      </c>
      <c r="U118" s="27">
        <f>T118/O118</f>
        <v>2.5499999999999998</v>
      </c>
      <c r="V118" s="13"/>
      <c r="W118" s="33"/>
    </row>
    <row r="119" spans="1:23" ht="14.4" x14ac:dyDescent="0.3">
      <c r="A119" s="19">
        <v>3330</v>
      </c>
      <c r="B119" s="21" t="s">
        <v>9</v>
      </c>
      <c r="C119" s="21" t="s">
        <v>154</v>
      </c>
      <c r="D119" s="21" t="s">
        <v>20</v>
      </c>
      <c r="E119" s="21" t="s">
        <v>20</v>
      </c>
      <c r="F119" s="21" t="s">
        <v>44</v>
      </c>
      <c r="G119" s="21" t="s">
        <v>155</v>
      </c>
      <c r="H119" s="21" t="s">
        <v>88</v>
      </c>
      <c r="I119" s="21" t="s">
        <v>31</v>
      </c>
      <c r="J119" s="21" t="s">
        <v>16</v>
      </c>
      <c r="K119" s="23">
        <v>46326</v>
      </c>
      <c r="L119" s="23">
        <v>44501</v>
      </c>
      <c r="M119" s="23">
        <v>46326</v>
      </c>
      <c r="N119" s="24" t="str">
        <f t="shared" si="9"/>
        <v>New/Original</v>
      </c>
      <c r="O119" s="28">
        <v>90923</v>
      </c>
      <c r="P119" s="21" t="s">
        <v>17</v>
      </c>
      <c r="Q119" s="21" t="s">
        <v>18</v>
      </c>
      <c r="R119" s="26">
        <v>529778.04</v>
      </c>
      <c r="S119" s="27">
        <f>R119/O119</f>
        <v>5.8266669599551273</v>
      </c>
      <c r="T119" s="26">
        <v>544325.66</v>
      </c>
      <c r="U119" s="27">
        <f>T119/O119</f>
        <v>5.9866663000560916</v>
      </c>
      <c r="V119" s="13"/>
      <c r="W119" s="33"/>
    </row>
    <row r="120" spans="1:23" ht="14.4" x14ac:dyDescent="0.3">
      <c r="A120" s="19">
        <v>3494</v>
      </c>
      <c r="B120" s="21" t="s">
        <v>9</v>
      </c>
      <c r="C120" s="21" t="s">
        <v>399</v>
      </c>
      <c r="D120" s="21" t="s">
        <v>59</v>
      </c>
      <c r="E120" s="21" t="s">
        <v>43</v>
      </c>
      <c r="F120" s="21" t="s">
        <v>109</v>
      </c>
      <c r="G120" s="21" t="s">
        <v>400</v>
      </c>
      <c r="H120" s="21" t="s">
        <v>401</v>
      </c>
      <c r="I120" s="21" t="s">
        <v>395</v>
      </c>
      <c r="J120" s="21" t="s">
        <v>16</v>
      </c>
      <c r="K120" s="23">
        <v>46326</v>
      </c>
      <c r="L120" s="23">
        <v>41760</v>
      </c>
      <c r="M120" s="23">
        <v>46326</v>
      </c>
      <c r="N120" s="24" t="str">
        <f t="shared" si="9"/>
        <v>New/Original</v>
      </c>
      <c r="O120" s="28">
        <v>100000</v>
      </c>
      <c r="P120" s="21" t="s">
        <v>17</v>
      </c>
      <c r="Q120" s="21" t="s">
        <v>18</v>
      </c>
      <c r="R120" s="26">
        <v>793548.32</v>
      </c>
      <c r="S120" s="27">
        <f>R120/O120</f>
        <v>7.9354831999999993</v>
      </c>
      <c r="T120" s="26">
        <v>813386.96</v>
      </c>
      <c r="U120" s="27">
        <f>T120/O120</f>
        <v>8.1338695999999988</v>
      </c>
      <c r="V120" s="13"/>
      <c r="W120" s="33"/>
    </row>
    <row r="121" spans="1:23" ht="14.4" x14ac:dyDescent="0.3">
      <c r="A121" s="19">
        <v>9245</v>
      </c>
      <c r="B121" s="21" t="s">
        <v>9</v>
      </c>
      <c r="C121" s="21" t="s">
        <v>554</v>
      </c>
      <c r="D121" s="21" t="s">
        <v>11</v>
      </c>
      <c r="E121" s="21" t="s">
        <v>70</v>
      </c>
      <c r="F121" s="21" t="s">
        <v>71</v>
      </c>
      <c r="G121" s="21" t="s">
        <v>555</v>
      </c>
      <c r="H121" s="21" t="s">
        <v>73</v>
      </c>
      <c r="I121" s="21" t="s">
        <v>74</v>
      </c>
      <c r="J121" s="21" t="s">
        <v>16</v>
      </c>
      <c r="K121" s="23">
        <v>46356</v>
      </c>
      <c r="L121" s="23">
        <v>44743</v>
      </c>
      <c r="M121" s="23">
        <v>46356</v>
      </c>
      <c r="N121" s="24" t="str">
        <f t="shared" si="9"/>
        <v>New/Original</v>
      </c>
      <c r="O121" s="28">
        <v>50994</v>
      </c>
      <c r="P121" s="21" t="s">
        <v>17</v>
      </c>
      <c r="Q121" s="21" t="s">
        <v>18</v>
      </c>
      <c r="R121" s="26">
        <v>931218.18</v>
      </c>
      <c r="S121" s="27">
        <f>R121/O121</f>
        <v>18.261328391575482</v>
      </c>
      <c r="T121" s="26">
        <v>699335.04</v>
      </c>
      <c r="U121" s="27">
        <f>T121/O121</f>
        <v>13.714065184139312</v>
      </c>
      <c r="V121" s="13"/>
      <c r="W121" s="33"/>
    </row>
    <row r="122" spans="1:23" ht="14.4" x14ac:dyDescent="0.3">
      <c r="A122" s="19">
        <v>11717</v>
      </c>
      <c r="B122" s="21" t="s">
        <v>9</v>
      </c>
      <c r="C122" s="21" t="s">
        <v>554</v>
      </c>
      <c r="D122" s="21" t="s">
        <v>11</v>
      </c>
      <c r="E122" s="21" t="s">
        <v>70</v>
      </c>
      <c r="F122" s="21" t="s">
        <v>71</v>
      </c>
      <c r="G122" s="21" t="s">
        <v>555</v>
      </c>
      <c r="H122" s="21" t="s">
        <v>73</v>
      </c>
      <c r="I122" s="21" t="s">
        <v>74</v>
      </c>
      <c r="J122" s="21" t="s">
        <v>16</v>
      </c>
      <c r="K122" s="23">
        <v>46356</v>
      </c>
      <c r="L122" s="23">
        <v>44743</v>
      </c>
      <c r="M122" s="23">
        <v>46356</v>
      </c>
      <c r="N122" s="24" t="str">
        <f t="shared" si="9"/>
        <v>New/Original</v>
      </c>
      <c r="O122" s="28">
        <v>50994</v>
      </c>
      <c r="P122" s="21" t="s">
        <v>17</v>
      </c>
      <c r="Q122" s="21" t="s">
        <v>18</v>
      </c>
      <c r="R122" s="26">
        <v>258615.83</v>
      </c>
      <c r="S122" s="26">
        <v>10.32</v>
      </c>
      <c r="T122" s="26">
        <v>526294.42000000004</v>
      </c>
      <c r="U122" s="26">
        <v>10.32</v>
      </c>
      <c r="V122" s="13"/>
      <c r="W122" s="33"/>
    </row>
    <row r="123" spans="1:23" ht="14.4" x14ac:dyDescent="0.3">
      <c r="A123" s="19">
        <v>3363</v>
      </c>
      <c r="B123" s="21" t="s">
        <v>9</v>
      </c>
      <c r="C123" s="21" t="s">
        <v>212</v>
      </c>
      <c r="D123" s="21" t="s">
        <v>20</v>
      </c>
      <c r="E123" s="21" t="s">
        <v>20</v>
      </c>
      <c r="F123" s="21" t="s">
        <v>12</v>
      </c>
      <c r="G123" s="21" t="s">
        <v>213</v>
      </c>
      <c r="H123" s="21" t="s">
        <v>214</v>
      </c>
      <c r="I123" s="21" t="s">
        <v>215</v>
      </c>
      <c r="J123" s="21" t="s">
        <v>16</v>
      </c>
      <c r="K123" s="23">
        <v>42735</v>
      </c>
      <c r="L123" s="23">
        <v>45292</v>
      </c>
      <c r="M123" s="23">
        <v>46387</v>
      </c>
      <c r="N123" s="24" t="str">
        <f t="shared" si="9"/>
        <v>Renewal</v>
      </c>
      <c r="O123" s="28">
        <v>184604</v>
      </c>
      <c r="P123" s="21" t="s">
        <v>17</v>
      </c>
      <c r="Q123" s="21" t="s">
        <v>18</v>
      </c>
      <c r="R123" s="26">
        <v>410743.92</v>
      </c>
      <c r="S123" s="27">
        <f t="shared" ref="S123:S133" si="18">R123/O123</f>
        <v>2.2250001083400144</v>
      </c>
      <c r="T123" s="26">
        <v>886099.2</v>
      </c>
      <c r="U123" s="27">
        <f t="shared" ref="U123:U133" si="19">T123/O123</f>
        <v>4.8</v>
      </c>
      <c r="V123" s="13"/>
      <c r="W123" s="33"/>
    </row>
    <row r="124" spans="1:23" ht="14.4" x14ac:dyDescent="0.3">
      <c r="A124" s="19">
        <v>7589</v>
      </c>
      <c r="B124" s="21" t="s">
        <v>9</v>
      </c>
      <c r="C124" s="21" t="s">
        <v>534</v>
      </c>
      <c r="D124" s="21" t="s">
        <v>20</v>
      </c>
      <c r="E124" s="21" t="s">
        <v>20</v>
      </c>
      <c r="F124" s="21" t="s">
        <v>44</v>
      </c>
      <c r="G124" s="21" t="s">
        <v>535</v>
      </c>
      <c r="H124" s="21" t="s">
        <v>245</v>
      </c>
      <c r="I124" s="21" t="s">
        <v>186</v>
      </c>
      <c r="J124" s="21" t="s">
        <v>149</v>
      </c>
      <c r="K124" s="23">
        <v>46387</v>
      </c>
      <c r="L124" s="23">
        <v>44562</v>
      </c>
      <c r="M124" s="23">
        <v>46387</v>
      </c>
      <c r="N124" s="24" t="str">
        <f t="shared" si="9"/>
        <v>New/Original</v>
      </c>
      <c r="O124" s="28">
        <v>92939</v>
      </c>
      <c r="P124" s="21" t="s">
        <v>17</v>
      </c>
      <c r="Q124" s="21" t="s">
        <v>150</v>
      </c>
      <c r="R124" s="26">
        <v>1188457.49</v>
      </c>
      <c r="S124" s="27">
        <f t="shared" si="18"/>
        <v>12.787500295893006</v>
      </c>
      <c r="T124" s="26">
        <v>1389438</v>
      </c>
      <c r="U124" s="27">
        <f t="shared" si="19"/>
        <v>14.949999462012718</v>
      </c>
      <c r="V124" s="13"/>
      <c r="W124" s="33"/>
    </row>
    <row r="125" spans="1:23" ht="20.399999999999999" x14ac:dyDescent="0.3">
      <c r="A125" s="19">
        <v>10597</v>
      </c>
      <c r="B125" s="21" t="s">
        <v>9</v>
      </c>
      <c r="C125" s="21" t="s">
        <v>734</v>
      </c>
      <c r="D125" s="21" t="s">
        <v>20</v>
      </c>
      <c r="E125" s="21" t="s">
        <v>20</v>
      </c>
      <c r="F125" s="21" t="s">
        <v>33</v>
      </c>
      <c r="G125" s="21" t="s">
        <v>735</v>
      </c>
      <c r="H125" s="21" t="s">
        <v>736</v>
      </c>
      <c r="I125" s="21" t="s">
        <v>737</v>
      </c>
      <c r="J125" s="21" t="s">
        <v>425</v>
      </c>
      <c r="K125" s="23">
        <v>46387</v>
      </c>
      <c r="L125" s="23">
        <v>44501</v>
      </c>
      <c r="M125" s="23">
        <v>46387</v>
      </c>
      <c r="N125" s="24" t="str">
        <f t="shared" si="9"/>
        <v>New/Original</v>
      </c>
      <c r="O125" s="28">
        <v>94228.45</v>
      </c>
      <c r="P125" s="21" t="s">
        <v>17</v>
      </c>
      <c r="Q125" s="21" t="s">
        <v>18</v>
      </c>
      <c r="R125" s="26">
        <v>463706.87</v>
      </c>
      <c r="S125" s="27">
        <f t="shared" si="18"/>
        <v>4.9210919844272087</v>
      </c>
      <c r="T125" s="26">
        <v>515979.24</v>
      </c>
      <c r="U125" s="27">
        <f t="shared" si="19"/>
        <v>5.4758328296814813</v>
      </c>
      <c r="V125" s="13"/>
      <c r="W125" s="33"/>
    </row>
    <row r="126" spans="1:23" ht="43.2" x14ac:dyDescent="0.3">
      <c r="A126" s="19">
        <v>3466</v>
      </c>
      <c r="B126" s="21" t="s">
        <v>9</v>
      </c>
      <c r="C126" s="21" t="s">
        <v>366</v>
      </c>
      <c r="D126" s="21" t="s">
        <v>59</v>
      </c>
      <c r="E126" s="21" t="s">
        <v>20</v>
      </c>
      <c r="F126" s="22"/>
      <c r="G126" s="21" t="s">
        <v>367</v>
      </c>
      <c r="H126" s="21" t="s">
        <v>368</v>
      </c>
      <c r="I126" s="21" t="s">
        <v>369</v>
      </c>
      <c r="J126" s="21" t="s">
        <v>16</v>
      </c>
      <c r="K126" s="23">
        <v>46409</v>
      </c>
      <c r="L126" s="32">
        <v>16503</v>
      </c>
      <c r="M126" s="23">
        <v>46409</v>
      </c>
      <c r="N126" s="24" t="str">
        <f t="shared" si="9"/>
        <v>New/Original</v>
      </c>
      <c r="O126" s="28">
        <v>210735</v>
      </c>
      <c r="P126" s="21" t="s">
        <v>17</v>
      </c>
      <c r="Q126" s="21" t="s">
        <v>18</v>
      </c>
      <c r="R126" s="26"/>
      <c r="S126" s="27">
        <f t="shared" si="18"/>
        <v>0</v>
      </c>
      <c r="T126" s="26"/>
      <c r="U126" s="27">
        <f t="shared" si="19"/>
        <v>0</v>
      </c>
      <c r="V126" s="13"/>
      <c r="W126" s="33" t="s">
        <v>1569</v>
      </c>
    </row>
    <row r="127" spans="1:23" ht="14.4" x14ac:dyDescent="0.3">
      <c r="A127" s="19">
        <v>10591</v>
      </c>
      <c r="B127" s="21" t="s">
        <v>9</v>
      </c>
      <c r="C127" s="21" t="s">
        <v>721</v>
      </c>
      <c r="D127" s="21" t="s">
        <v>11</v>
      </c>
      <c r="E127" s="21" t="s">
        <v>43</v>
      </c>
      <c r="F127" s="21" t="s">
        <v>44</v>
      </c>
      <c r="G127" s="21" t="s">
        <v>722</v>
      </c>
      <c r="H127" s="21" t="s">
        <v>723</v>
      </c>
      <c r="I127" s="21" t="s">
        <v>57</v>
      </c>
      <c r="J127" s="21" t="s">
        <v>16</v>
      </c>
      <c r="K127" s="23">
        <v>46418</v>
      </c>
      <c r="L127" s="23">
        <v>42750</v>
      </c>
      <c r="M127" s="23">
        <v>46418</v>
      </c>
      <c r="N127" s="24" t="str">
        <f t="shared" si="9"/>
        <v>New/Original</v>
      </c>
      <c r="O127" s="28">
        <v>158156</v>
      </c>
      <c r="P127" s="21" t="s">
        <v>17</v>
      </c>
      <c r="Q127" s="21" t="s">
        <v>18</v>
      </c>
      <c r="R127" s="26">
        <v>962834.07</v>
      </c>
      <c r="S127" s="27">
        <f t="shared" si="18"/>
        <v>6.0878757050001262</v>
      </c>
      <c r="T127" s="26">
        <v>1081875.3600000001</v>
      </c>
      <c r="U127" s="27">
        <f t="shared" si="19"/>
        <v>6.8405584359746081</v>
      </c>
      <c r="V127" s="13"/>
      <c r="W127" s="33"/>
    </row>
    <row r="128" spans="1:23" ht="14.4" x14ac:dyDescent="0.3">
      <c r="A128" s="19">
        <v>10606</v>
      </c>
      <c r="B128" s="21" t="s">
        <v>9</v>
      </c>
      <c r="C128" s="21" t="s">
        <v>757</v>
      </c>
      <c r="D128" s="21" t="s">
        <v>20</v>
      </c>
      <c r="E128" s="21" t="s">
        <v>20</v>
      </c>
      <c r="F128" s="21" t="s">
        <v>33</v>
      </c>
      <c r="G128" s="21" t="s">
        <v>758</v>
      </c>
      <c r="H128" s="21" t="s">
        <v>260</v>
      </c>
      <c r="I128" s="21" t="s">
        <v>133</v>
      </c>
      <c r="J128" s="21" t="s">
        <v>16</v>
      </c>
      <c r="K128" s="23">
        <v>43555</v>
      </c>
      <c r="L128" s="23">
        <v>44501</v>
      </c>
      <c r="M128" s="23">
        <v>46418</v>
      </c>
      <c r="N128" s="24" t="str">
        <f t="shared" si="9"/>
        <v>Renewal</v>
      </c>
      <c r="O128" s="28">
        <v>205800</v>
      </c>
      <c r="P128" s="21" t="s">
        <v>17</v>
      </c>
      <c r="Q128" s="21" t="s">
        <v>18</v>
      </c>
      <c r="R128" s="26">
        <v>1038349.1</v>
      </c>
      <c r="S128" s="27">
        <f t="shared" si="18"/>
        <v>5.0454280855199221</v>
      </c>
      <c r="T128" s="26">
        <v>1166199.46</v>
      </c>
      <c r="U128" s="27">
        <f t="shared" si="19"/>
        <v>5.6666640427599608</v>
      </c>
      <c r="V128" s="13"/>
      <c r="W128" s="33"/>
    </row>
    <row r="129" spans="1:23" ht="14.4" x14ac:dyDescent="0.3">
      <c r="A129" s="19">
        <v>3306</v>
      </c>
      <c r="B129" s="21" t="s">
        <v>9</v>
      </c>
      <c r="C129" s="21" t="s">
        <v>108</v>
      </c>
      <c r="D129" s="21" t="s">
        <v>20</v>
      </c>
      <c r="E129" s="21" t="s">
        <v>20</v>
      </c>
      <c r="F129" s="21" t="s">
        <v>109</v>
      </c>
      <c r="G129" s="21" t="s">
        <v>110</v>
      </c>
      <c r="H129" s="21" t="s">
        <v>111</v>
      </c>
      <c r="I129" s="21" t="s">
        <v>101</v>
      </c>
      <c r="J129" s="21" t="s">
        <v>16</v>
      </c>
      <c r="K129" s="23">
        <v>44561</v>
      </c>
      <c r="L129" s="23">
        <v>44562</v>
      </c>
      <c r="M129" s="23">
        <v>46446</v>
      </c>
      <c r="N129" s="24" t="str">
        <f t="shared" si="9"/>
        <v>Renewal</v>
      </c>
      <c r="O129" s="28">
        <v>69000</v>
      </c>
      <c r="P129" s="21" t="s">
        <v>17</v>
      </c>
      <c r="Q129" s="21" t="s">
        <v>18</v>
      </c>
      <c r="R129" s="26">
        <v>313145</v>
      </c>
      <c r="S129" s="27">
        <f t="shared" si="18"/>
        <v>4.5383333333333331</v>
      </c>
      <c r="T129" s="26">
        <v>322690</v>
      </c>
      <c r="U129" s="27">
        <f t="shared" si="19"/>
        <v>4.6766666666666667</v>
      </c>
      <c r="V129" s="13"/>
      <c r="W129" s="33"/>
    </row>
    <row r="130" spans="1:23" ht="14.4" x14ac:dyDescent="0.3">
      <c r="A130" s="19">
        <v>3341</v>
      </c>
      <c r="B130" s="21" t="s">
        <v>9</v>
      </c>
      <c r="C130" s="21" t="s">
        <v>166</v>
      </c>
      <c r="D130" s="29" t="str">
        <f>E130</f>
        <v>Plant</v>
      </c>
      <c r="E130" s="21" t="s">
        <v>43</v>
      </c>
      <c r="F130" s="21" t="s">
        <v>44</v>
      </c>
      <c r="G130" s="21" t="s">
        <v>167</v>
      </c>
      <c r="H130" s="21" t="s">
        <v>168</v>
      </c>
      <c r="I130" s="21" t="s">
        <v>27</v>
      </c>
      <c r="J130" s="21" t="s">
        <v>16</v>
      </c>
      <c r="K130" s="23">
        <v>44255</v>
      </c>
      <c r="L130" s="23">
        <v>45352</v>
      </c>
      <c r="M130" s="23">
        <v>46446</v>
      </c>
      <c r="N130" s="24" t="str">
        <f t="shared" si="9"/>
        <v>Renewal</v>
      </c>
      <c r="O130" s="28">
        <v>97400</v>
      </c>
      <c r="P130" s="21" t="s">
        <v>17</v>
      </c>
      <c r="Q130" s="21" t="s">
        <v>18</v>
      </c>
      <c r="R130" s="26">
        <v>154200</v>
      </c>
      <c r="S130" s="27">
        <f t="shared" si="18"/>
        <v>1.5831622176591376</v>
      </c>
      <c r="T130" s="26">
        <v>154200</v>
      </c>
      <c r="U130" s="27">
        <f t="shared" si="19"/>
        <v>1.5831622176591376</v>
      </c>
      <c r="V130" s="13"/>
      <c r="W130" s="33"/>
    </row>
    <row r="131" spans="1:23" ht="14.4" x14ac:dyDescent="0.3">
      <c r="A131" s="19">
        <v>3440</v>
      </c>
      <c r="B131" s="21" t="s">
        <v>9</v>
      </c>
      <c r="C131" s="21" t="s">
        <v>320</v>
      </c>
      <c r="D131" s="29" t="str">
        <f>E131</f>
        <v>Plant</v>
      </c>
      <c r="E131" s="21" t="s">
        <v>43</v>
      </c>
      <c r="F131" s="21" t="s">
        <v>44</v>
      </c>
      <c r="G131" s="21" t="s">
        <v>321</v>
      </c>
      <c r="H131" s="21" t="s">
        <v>322</v>
      </c>
      <c r="I131" s="21" t="s">
        <v>101</v>
      </c>
      <c r="J131" s="21" t="s">
        <v>16</v>
      </c>
      <c r="K131" s="23">
        <v>46446</v>
      </c>
      <c r="L131" s="23">
        <v>44256</v>
      </c>
      <c r="M131" s="23">
        <v>46446</v>
      </c>
      <c r="N131" s="24" t="str">
        <f t="shared" ref="N131:N194" si="20">IF(K131&lt;M131,"Renewal", "New/Original")</f>
        <v>New/Original</v>
      </c>
      <c r="O131" s="28">
        <v>100000</v>
      </c>
      <c r="P131" s="21" t="s">
        <v>17</v>
      </c>
      <c r="Q131" s="21" t="s">
        <v>18</v>
      </c>
      <c r="R131" s="26">
        <v>438135.26</v>
      </c>
      <c r="S131" s="27">
        <f t="shared" si="18"/>
        <v>4.3813526000000005</v>
      </c>
      <c r="T131" s="26">
        <v>451280.32</v>
      </c>
      <c r="U131" s="27">
        <f t="shared" si="19"/>
        <v>4.5128032000000005</v>
      </c>
      <c r="V131" s="13"/>
      <c r="W131" s="33"/>
    </row>
    <row r="132" spans="1:23" ht="20.399999999999999" x14ac:dyDescent="0.3">
      <c r="A132" s="19">
        <v>10547</v>
      </c>
      <c r="B132" s="21" t="s">
        <v>9</v>
      </c>
      <c r="C132" s="21" t="s">
        <v>608</v>
      </c>
      <c r="D132" s="21" t="s">
        <v>20</v>
      </c>
      <c r="E132" s="21" t="s">
        <v>20</v>
      </c>
      <c r="F132" s="21" t="s">
        <v>33</v>
      </c>
      <c r="G132" s="21" t="s">
        <v>609</v>
      </c>
      <c r="H132" s="21" t="s">
        <v>610</v>
      </c>
      <c r="I132" s="21" t="s">
        <v>611</v>
      </c>
      <c r="J132" s="21" t="s">
        <v>425</v>
      </c>
      <c r="K132" s="23">
        <v>45120</v>
      </c>
      <c r="L132" s="23">
        <v>45121</v>
      </c>
      <c r="M132" s="23">
        <v>46446</v>
      </c>
      <c r="N132" s="24" t="str">
        <f t="shared" si="20"/>
        <v>Renewal</v>
      </c>
      <c r="O132" s="28">
        <v>35478</v>
      </c>
      <c r="P132" s="21" t="s">
        <v>17</v>
      </c>
      <c r="Q132" s="21" t="s">
        <v>18</v>
      </c>
      <c r="R132" s="26">
        <v>236830.52</v>
      </c>
      <c r="S132" s="27">
        <f t="shared" si="18"/>
        <v>6.6754191329838211</v>
      </c>
      <c r="T132" s="26">
        <v>247742.52</v>
      </c>
      <c r="U132" s="27">
        <f t="shared" si="19"/>
        <v>6.9829900219854553</v>
      </c>
      <c r="V132" s="13"/>
      <c r="W132" s="33"/>
    </row>
    <row r="133" spans="1:23" ht="14.4" x14ac:dyDescent="0.3">
      <c r="A133" s="19">
        <v>10582</v>
      </c>
      <c r="B133" s="21" t="s">
        <v>9</v>
      </c>
      <c r="C133" s="21" t="s">
        <v>696</v>
      </c>
      <c r="D133" s="21" t="s">
        <v>20</v>
      </c>
      <c r="E133" s="21" t="s">
        <v>20</v>
      </c>
      <c r="F133" s="21" t="s">
        <v>33</v>
      </c>
      <c r="G133" s="21" t="s">
        <v>697</v>
      </c>
      <c r="H133" s="21" t="s">
        <v>698</v>
      </c>
      <c r="I133" s="21" t="s">
        <v>129</v>
      </c>
      <c r="J133" s="21" t="s">
        <v>16</v>
      </c>
      <c r="K133" s="23">
        <v>44620</v>
      </c>
      <c r="L133" s="23">
        <v>44621</v>
      </c>
      <c r="M133" s="23">
        <v>46446</v>
      </c>
      <c r="N133" s="24" t="str">
        <f t="shared" si="20"/>
        <v>Renewal</v>
      </c>
      <c r="O133" s="28">
        <v>232263</v>
      </c>
      <c r="P133" s="21" t="s">
        <v>17</v>
      </c>
      <c r="Q133" s="21" t="s">
        <v>18</v>
      </c>
      <c r="R133" s="26">
        <v>731204.76</v>
      </c>
      <c r="S133" s="27">
        <f t="shared" si="18"/>
        <v>3.1481758179305355</v>
      </c>
      <c r="T133" s="26">
        <v>817619.88</v>
      </c>
      <c r="U133" s="27">
        <f t="shared" si="19"/>
        <v>3.5202330117151677</v>
      </c>
      <c r="V133" s="13"/>
      <c r="W133" s="33"/>
    </row>
    <row r="134" spans="1:23" ht="28.8" x14ac:dyDescent="0.3">
      <c r="A134" s="19">
        <v>11721</v>
      </c>
      <c r="B134" s="21" t="s">
        <v>9</v>
      </c>
      <c r="C134" s="21" t="s">
        <v>896</v>
      </c>
      <c r="D134" s="21" t="s">
        <v>20</v>
      </c>
      <c r="E134" s="21" t="s">
        <v>20</v>
      </c>
      <c r="F134" s="22"/>
      <c r="G134" s="21" t="s">
        <v>897</v>
      </c>
      <c r="H134" s="21" t="s">
        <v>595</v>
      </c>
      <c r="I134" s="21" t="s">
        <v>101</v>
      </c>
      <c r="J134" s="21" t="s">
        <v>16</v>
      </c>
      <c r="K134" s="23">
        <v>46446</v>
      </c>
      <c r="L134" s="23">
        <v>42795</v>
      </c>
      <c r="M134" s="23">
        <v>46446</v>
      </c>
      <c r="N134" s="24" t="str">
        <f t="shared" si="20"/>
        <v>New/Original</v>
      </c>
      <c r="O134" s="28">
        <v>108000</v>
      </c>
      <c r="P134" s="21" t="s">
        <v>17</v>
      </c>
      <c r="Q134" s="21" t="s">
        <v>18</v>
      </c>
      <c r="R134" s="26"/>
      <c r="S134" s="26"/>
      <c r="T134" s="26"/>
      <c r="U134" s="26"/>
      <c r="V134" s="13"/>
      <c r="W134" s="33" t="s">
        <v>1582</v>
      </c>
    </row>
    <row r="135" spans="1:23" ht="14.4" x14ac:dyDescent="0.3">
      <c r="A135" s="19">
        <v>3282</v>
      </c>
      <c r="B135" s="21" t="s">
        <v>9</v>
      </c>
      <c r="C135" s="21" t="s">
        <v>62</v>
      </c>
      <c r="D135" s="21" t="s">
        <v>43</v>
      </c>
      <c r="E135" s="21" t="s">
        <v>43</v>
      </c>
      <c r="F135" s="21" t="s">
        <v>44</v>
      </c>
      <c r="G135" s="21" t="s">
        <v>63</v>
      </c>
      <c r="H135" s="21" t="s">
        <v>64</v>
      </c>
      <c r="I135" s="21" t="s">
        <v>65</v>
      </c>
      <c r="J135" s="21" t="s">
        <v>16</v>
      </c>
      <c r="K135" s="23">
        <v>38419</v>
      </c>
      <c r="L135" s="23">
        <v>45139</v>
      </c>
      <c r="M135" s="23">
        <v>46477</v>
      </c>
      <c r="N135" s="24" t="str">
        <f t="shared" si="20"/>
        <v>Renewal</v>
      </c>
      <c r="O135" s="28">
        <v>37000</v>
      </c>
      <c r="P135" s="21" t="s">
        <v>17</v>
      </c>
      <c r="Q135" s="21" t="s">
        <v>18</v>
      </c>
      <c r="R135" s="26">
        <v>0</v>
      </c>
      <c r="S135" s="26"/>
      <c r="T135" s="26"/>
      <c r="U135" s="26"/>
      <c r="V135" s="13"/>
      <c r="W135" s="33"/>
    </row>
    <row r="136" spans="1:23" ht="14.4" x14ac:dyDescent="0.3">
      <c r="A136" s="19">
        <v>3318</v>
      </c>
      <c r="B136" s="21" t="s">
        <v>9</v>
      </c>
      <c r="C136" s="21" t="s">
        <v>124</v>
      </c>
      <c r="D136" s="21" t="s">
        <v>49</v>
      </c>
      <c r="E136" s="21" t="s">
        <v>49</v>
      </c>
      <c r="F136" s="21" t="s">
        <v>50</v>
      </c>
      <c r="G136" s="21" t="s">
        <v>125</v>
      </c>
      <c r="H136" s="21" t="s">
        <v>30</v>
      </c>
      <c r="I136" s="21" t="s">
        <v>31</v>
      </c>
      <c r="J136" s="21" t="s">
        <v>16</v>
      </c>
      <c r="K136" s="23">
        <v>43190</v>
      </c>
      <c r="L136" s="23">
        <v>45383</v>
      </c>
      <c r="M136" s="23">
        <v>46477</v>
      </c>
      <c r="N136" s="24" t="str">
        <f t="shared" si="20"/>
        <v>Renewal</v>
      </c>
      <c r="O136" s="25">
        <v>1</v>
      </c>
      <c r="P136" s="21" t="s">
        <v>17</v>
      </c>
      <c r="Q136" s="21" t="s">
        <v>18</v>
      </c>
      <c r="R136" s="26">
        <v>4125</v>
      </c>
      <c r="S136" s="27"/>
      <c r="T136" s="26">
        <v>4200</v>
      </c>
      <c r="U136" s="27"/>
      <c r="V136" s="13"/>
      <c r="W136" s="33"/>
    </row>
    <row r="137" spans="1:23" ht="14.4" x14ac:dyDescent="0.3">
      <c r="A137" s="19">
        <v>3381</v>
      </c>
      <c r="B137" s="21" t="s">
        <v>9</v>
      </c>
      <c r="C137" s="21" t="s">
        <v>249</v>
      </c>
      <c r="D137" s="21" t="s">
        <v>69</v>
      </c>
      <c r="E137" s="21" t="s">
        <v>20</v>
      </c>
      <c r="F137" s="21" t="s">
        <v>44</v>
      </c>
      <c r="G137" s="21" t="s">
        <v>250</v>
      </c>
      <c r="H137" s="21" t="s">
        <v>251</v>
      </c>
      <c r="I137" s="21" t="s">
        <v>31</v>
      </c>
      <c r="J137" s="21" t="s">
        <v>16</v>
      </c>
      <c r="K137" s="23">
        <v>44651</v>
      </c>
      <c r="L137" s="23">
        <v>44652</v>
      </c>
      <c r="M137" s="23">
        <v>46477</v>
      </c>
      <c r="N137" s="24" t="str">
        <f t="shared" si="20"/>
        <v>Renewal</v>
      </c>
      <c r="O137" s="28">
        <v>69080</v>
      </c>
      <c r="P137" s="21" t="s">
        <v>17</v>
      </c>
      <c r="Q137" s="21" t="s">
        <v>18</v>
      </c>
      <c r="R137" s="26">
        <v>335426.07</v>
      </c>
      <c r="S137" s="27">
        <f>R137/O137</f>
        <v>4.8556176896352055</v>
      </c>
      <c r="T137" s="26">
        <v>343811.73</v>
      </c>
      <c r="U137" s="27">
        <f>T137/O137</f>
        <v>4.9770082513028369</v>
      </c>
      <c r="V137" s="13"/>
      <c r="W137" s="33"/>
    </row>
    <row r="138" spans="1:23" ht="14.4" x14ac:dyDescent="0.3">
      <c r="A138" s="19">
        <v>3447</v>
      </c>
      <c r="B138" s="21" t="s">
        <v>9</v>
      </c>
      <c r="C138" s="21" t="s">
        <v>331</v>
      </c>
      <c r="D138" s="21" t="s">
        <v>20</v>
      </c>
      <c r="E138" s="21" t="s">
        <v>43</v>
      </c>
      <c r="F138" s="21" t="s">
        <v>109</v>
      </c>
      <c r="G138" s="21" t="s">
        <v>332</v>
      </c>
      <c r="H138" s="21" t="s">
        <v>333</v>
      </c>
      <c r="I138" s="21" t="s">
        <v>101</v>
      </c>
      <c r="J138" s="21" t="s">
        <v>16</v>
      </c>
      <c r="K138" s="23">
        <v>43555</v>
      </c>
      <c r="L138" s="23">
        <v>44652</v>
      </c>
      <c r="M138" s="23">
        <v>46477</v>
      </c>
      <c r="N138" s="24" t="str">
        <f t="shared" si="20"/>
        <v>Renewal</v>
      </c>
      <c r="O138" s="28">
        <v>25275</v>
      </c>
      <c r="P138" s="21" t="s">
        <v>17</v>
      </c>
      <c r="Q138" s="21" t="s">
        <v>18</v>
      </c>
      <c r="R138" s="26">
        <v>200490</v>
      </c>
      <c r="S138" s="27">
        <f>R138/O138</f>
        <v>7.9323442136498512</v>
      </c>
      <c r="T138" s="26">
        <v>205502.25</v>
      </c>
      <c r="U138" s="27">
        <f>T138/O138</f>
        <v>8.1306528189910985</v>
      </c>
      <c r="V138" s="13"/>
      <c r="W138" s="33"/>
    </row>
    <row r="139" spans="1:23" ht="14.4" x14ac:dyDescent="0.3">
      <c r="A139" s="19">
        <v>10613</v>
      </c>
      <c r="B139" s="21" t="s">
        <v>9</v>
      </c>
      <c r="C139" s="21" t="s">
        <v>774</v>
      </c>
      <c r="D139" s="21" t="s">
        <v>20</v>
      </c>
      <c r="E139" s="21" t="s">
        <v>20</v>
      </c>
      <c r="F139" s="21" t="s">
        <v>33</v>
      </c>
      <c r="G139" s="21" t="s">
        <v>775</v>
      </c>
      <c r="H139" s="21" t="s">
        <v>776</v>
      </c>
      <c r="I139" s="21" t="s">
        <v>777</v>
      </c>
      <c r="J139" s="21" t="s">
        <v>16</v>
      </c>
      <c r="K139" s="23">
        <v>44377</v>
      </c>
      <c r="L139" s="23">
        <v>44378</v>
      </c>
      <c r="M139" s="23">
        <v>46477</v>
      </c>
      <c r="N139" s="24" t="str">
        <f t="shared" si="20"/>
        <v>Renewal</v>
      </c>
      <c r="O139" s="28">
        <v>231900</v>
      </c>
      <c r="P139" s="21" t="s">
        <v>17</v>
      </c>
      <c r="Q139" s="21" t="s">
        <v>18</v>
      </c>
      <c r="R139" s="26">
        <v>1715287</v>
      </c>
      <c r="S139" s="27">
        <f>R139/O139</f>
        <v>7.3966666666666665</v>
      </c>
      <c r="T139" s="26">
        <v>1930567.5</v>
      </c>
      <c r="U139" s="27">
        <f>T139/O139</f>
        <v>8.3249999999999993</v>
      </c>
      <c r="V139" s="13"/>
      <c r="W139" s="33"/>
    </row>
    <row r="140" spans="1:23" ht="28.8" x14ac:dyDescent="0.3">
      <c r="A140" s="19">
        <v>11616</v>
      </c>
      <c r="B140" s="21" t="s">
        <v>9</v>
      </c>
      <c r="C140" s="21" t="s">
        <v>881</v>
      </c>
      <c r="D140" s="21" t="s">
        <v>11</v>
      </c>
      <c r="E140" s="21" t="s">
        <v>20</v>
      </c>
      <c r="F140" s="22"/>
      <c r="G140" s="21" t="s">
        <v>882</v>
      </c>
      <c r="H140" s="21" t="s">
        <v>883</v>
      </c>
      <c r="I140" s="21" t="s">
        <v>101</v>
      </c>
      <c r="J140" s="21" t="s">
        <v>16</v>
      </c>
      <c r="K140" s="23">
        <v>46477</v>
      </c>
      <c r="L140" s="23">
        <v>42614</v>
      </c>
      <c r="M140" s="23">
        <v>46477</v>
      </c>
      <c r="N140" s="24" t="str">
        <f t="shared" si="20"/>
        <v>New/Original</v>
      </c>
      <c r="O140" s="28">
        <v>18000</v>
      </c>
      <c r="P140" s="21" t="s">
        <v>17</v>
      </c>
      <c r="Q140" s="21" t="s">
        <v>18</v>
      </c>
      <c r="R140" s="26"/>
      <c r="S140" s="26"/>
      <c r="T140" s="26"/>
      <c r="U140" s="26"/>
      <c r="V140" s="13"/>
      <c r="W140" s="33" t="s">
        <v>1603</v>
      </c>
    </row>
    <row r="141" spans="1:23" ht="43.2" x14ac:dyDescent="0.3">
      <c r="A141" s="19">
        <v>11750</v>
      </c>
      <c r="B141" s="21" t="s">
        <v>9</v>
      </c>
      <c r="C141" s="21" t="s">
        <v>881</v>
      </c>
      <c r="D141" s="21" t="s">
        <v>20</v>
      </c>
      <c r="E141" s="21" t="s">
        <v>20</v>
      </c>
      <c r="F141" s="22"/>
      <c r="G141" s="21" t="s">
        <v>882</v>
      </c>
      <c r="H141" s="21" t="s">
        <v>883</v>
      </c>
      <c r="I141" s="21" t="s">
        <v>101</v>
      </c>
      <c r="J141" s="21" t="s">
        <v>16</v>
      </c>
      <c r="K141" s="23">
        <v>46477</v>
      </c>
      <c r="L141" s="23">
        <v>42614</v>
      </c>
      <c r="M141" s="23">
        <v>46477</v>
      </c>
      <c r="N141" s="24" t="str">
        <f t="shared" si="20"/>
        <v>New/Original</v>
      </c>
      <c r="O141" s="28">
        <v>5828</v>
      </c>
      <c r="P141" s="21" t="s">
        <v>17</v>
      </c>
      <c r="Q141" s="21" t="s">
        <v>18</v>
      </c>
      <c r="R141" s="26"/>
      <c r="S141" s="26"/>
      <c r="T141" s="26"/>
      <c r="U141" s="26"/>
      <c r="V141" s="13"/>
      <c r="W141" s="33" t="s">
        <v>1572</v>
      </c>
    </row>
    <row r="142" spans="1:23" ht="14.4" x14ac:dyDescent="0.3">
      <c r="A142" s="19">
        <v>11600</v>
      </c>
      <c r="B142" s="21" t="s">
        <v>9</v>
      </c>
      <c r="C142" s="21" t="s">
        <v>620</v>
      </c>
      <c r="D142" s="21" t="s">
        <v>59</v>
      </c>
      <c r="E142" s="21" t="s">
        <v>43</v>
      </c>
      <c r="F142" s="21" t="s">
        <v>44</v>
      </c>
      <c r="G142" s="21" t="s">
        <v>621</v>
      </c>
      <c r="H142" s="21" t="s">
        <v>622</v>
      </c>
      <c r="I142" s="21" t="s">
        <v>182</v>
      </c>
      <c r="J142" s="21" t="s">
        <v>16</v>
      </c>
      <c r="K142" s="23">
        <v>46504</v>
      </c>
      <c r="L142" s="23">
        <v>43040</v>
      </c>
      <c r="M142" s="23">
        <v>46504</v>
      </c>
      <c r="N142" s="24" t="str">
        <f t="shared" si="20"/>
        <v>New/Original</v>
      </c>
      <c r="O142" s="28">
        <v>85679</v>
      </c>
      <c r="P142" s="21" t="s">
        <v>17</v>
      </c>
      <c r="Q142" s="21" t="s">
        <v>18</v>
      </c>
      <c r="R142" s="26"/>
      <c r="S142" s="26"/>
      <c r="T142" s="26"/>
      <c r="U142" s="26"/>
      <c r="V142" s="13"/>
      <c r="W142" s="33"/>
    </row>
    <row r="143" spans="1:23" ht="14.4" x14ac:dyDescent="0.3">
      <c r="A143" s="19">
        <v>10567</v>
      </c>
      <c r="B143" s="21" t="s">
        <v>9</v>
      </c>
      <c r="C143" s="21" t="s">
        <v>661</v>
      </c>
      <c r="D143" s="21" t="s">
        <v>20</v>
      </c>
      <c r="E143" s="21" t="s">
        <v>20</v>
      </c>
      <c r="F143" s="21" t="s">
        <v>33</v>
      </c>
      <c r="G143" s="21" t="s">
        <v>662</v>
      </c>
      <c r="H143" s="21" t="s">
        <v>430</v>
      </c>
      <c r="I143" s="21" t="s">
        <v>395</v>
      </c>
      <c r="J143" s="21" t="s">
        <v>16</v>
      </c>
      <c r="K143" s="23">
        <v>45412</v>
      </c>
      <c r="L143" s="23">
        <v>45413</v>
      </c>
      <c r="M143" s="23">
        <v>46507</v>
      </c>
      <c r="N143" s="24" t="str">
        <f t="shared" si="20"/>
        <v>Renewal</v>
      </c>
      <c r="O143" s="28">
        <v>50625</v>
      </c>
      <c r="P143" s="21" t="s">
        <v>17</v>
      </c>
      <c r="Q143" s="21" t="s">
        <v>18</v>
      </c>
      <c r="R143" s="26">
        <v>579951.57999999996</v>
      </c>
      <c r="S143" s="27">
        <f>R143/O143</f>
        <v>11.455833679012345</v>
      </c>
      <c r="T143" s="26">
        <v>766293.76</v>
      </c>
      <c r="U143" s="27">
        <f>T143/O143</f>
        <v>15.136666864197531</v>
      </c>
      <c r="V143" s="13"/>
      <c r="W143" s="33"/>
    </row>
    <row r="144" spans="1:23" ht="14.4" x14ac:dyDescent="0.3">
      <c r="A144" s="19">
        <v>10607</v>
      </c>
      <c r="B144" s="21" t="s">
        <v>9</v>
      </c>
      <c r="C144" s="21" t="s">
        <v>759</v>
      </c>
      <c r="D144" s="21" t="s">
        <v>20</v>
      </c>
      <c r="E144" s="21" t="s">
        <v>20</v>
      </c>
      <c r="F144" s="21" t="s">
        <v>33</v>
      </c>
      <c r="G144" s="21" t="s">
        <v>760</v>
      </c>
      <c r="H144" s="21" t="s">
        <v>761</v>
      </c>
      <c r="I144" s="21" t="s">
        <v>365</v>
      </c>
      <c r="J144" s="21" t="s">
        <v>16</v>
      </c>
      <c r="K144" s="23">
        <v>46507</v>
      </c>
      <c r="L144" s="23">
        <v>44682</v>
      </c>
      <c r="M144" s="23">
        <v>46507</v>
      </c>
      <c r="N144" s="24" t="str">
        <f t="shared" si="20"/>
        <v>New/Original</v>
      </c>
      <c r="O144" s="28">
        <v>206126</v>
      </c>
      <c r="P144" s="21" t="s">
        <v>17</v>
      </c>
      <c r="Q144" s="21" t="s">
        <v>18</v>
      </c>
      <c r="R144" s="26">
        <v>1925378.35</v>
      </c>
      <c r="S144" s="27">
        <f>R144/O144</f>
        <v>9.3407835498675578</v>
      </c>
      <c r="T144" s="26">
        <v>2176182.6</v>
      </c>
      <c r="U144" s="27">
        <f>T144/O144</f>
        <v>10.557535682058548</v>
      </c>
      <c r="V144" s="13"/>
      <c r="W144" s="33"/>
    </row>
    <row r="145" spans="1:23" ht="14.4" x14ac:dyDescent="0.3">
      <c r="A145" s="19">
        <v>10609</v>
      </c>
      <c r="B145" s="21" t="s">
        <v>9</v>
      </c>
      <c r="C145" s="21" t="s">
        <v>766</v>
      </c>
      <c r="D145" s="21" t="s">
        <v>20</v>
      </c>
      <c r="E145" s="21" t="s">
        <v>20</v>
      </c>
      <c r="F145" s="21" t="s">
        <v>33</v>
      </c>
      <c r="G145" s="21" t="s">
        <v>767</v>
      </c>
      <c r="H145" s="21" t="s">
        <v>430</v>
      </c>
      <c r="I145" s="21" t="s">
        <v>395</v>
      </c>
      <c r="J145" s="21" t="s">
        <v>16</v>
      </c>
      <c r="K145" s="23">
        <v>39202</v>
      </c>
      <c r="L145" s="23">
        <v>45413</v>
      </c>
      <c r="M145" s="23">
        <v>46507</v>
      </c>
      <c r="N145" s="24" t="str">
        <f t="shared" si="20"/>
        <v>Renewal</v>
      </c>
      <c r="O145" s="28">
        <v>309440</v>
      </c>
      <c r="P145" s="21" t="s">
        <v>17</v>
      </c>
      <c r="Q145" s="21" t="s">
        <v>18</v>
      </c>
      <c r="R145" s="26">
        <v>1975043.99</v>
      </c>
      <c r="S145" s="27">
        <f>R145/O145</f>
        <v>6.3826395747156157</v>
      </c>
      <c r="T145" s="26">
        <v>2234156.7599999998</v>
      </c>
      <c r="U145" s="27">
        <f>T145/O145</f>
        <v>7.2199998707342292</v>
      </c>
      <c r="V145" s="13"/>
      <c r="W145" s="33"/>
    </row>
    <row r="146" spans="1:23" ht="14.4" x14ac:dyDescent="0.3">
      <c r="A146" s="19">
        <v>10610</v>
      </c>
      <c r="B146" s="21" t="s">
        <v>9</v>
      </c>
      <c r="C146" s="21" t="s">
        <v>768</v>
      </c>
      <c r="D146" s="21" t="s">
        <v>20</v>
      </c>
      <c r="E146" s="21" t="s">
        <v>20</v>
      </c>
      <c r="F146" s="21" t="s">
        <v>33</v>
      </c>
      <c r="G146" s="21" t="s">
        <v>769</v>
      </c>
      <c r="H146" s="21" t="s">
        <v>701</v>
      </c>
      <c r="I146" s="21" t="s">
        <v>512</v>
      </c>
      <c r="J146" s="21" t="s">
        <v>16</v>
      </c>
      <c r="K146" s="23">
        <v>42825</v>
      </c>
      <c r="L146" s="23">
        <v>45413</v>
      </c>
      <c r="M146" s="23">
        <v>46507</v>
      </c>
      <c r="N146" s="24" t="str">
        <f t="shared" si="20"/>
        <v>Renewal</v>
      </c>
      <c r="O146" s="28">
        <v>200002</v>
      </c>
      <c r="P146" s="21" t="s">
        <v>17</v>
      </c>
      <c r="Q146" s="21" t="s">
        <v>18</v>
      </c>
      <c r="R146" s="26">
        <v>939268.13</v>
      </c>
      <c r="S146" s="27">
        <f>R146/O146</f>
        <v>4.6962936870631298</v>
      </c>
      <c r="T146" s="26">
        <v>1051055.72</v>
      </c>
      <c r="U146" s="27">
        <f>T146/O146</f>
        <v>5.2552260477395221</v>
      </c>
      <c r="V146" s="13"/>
      <c r="W146" s="33"/>
    </row>
    <row r="147" spans="1:23" ht="14.4" x14ac:dyDescent="0.3">
      <c r="A147" s="19">
        <v>11760</v>
      </c>
      <c r="B147" s="21" t="s">
        <v>9</v>
      </c>
      <c r="C147" s="21" t="s">
        <v>759</v>
      </c>
      <c r="D147" s="21" t="s">
        <v>20</v>
      </c>
      <c r="E147" s="21" t="s">
        <v>20</v>
      </c>
      <c r="F147" s="21" t="s">
        <v>33</v>
      </c>
      <c r="G147" s="21" t="s">
        <v>760</v>
      </c>
      <c r="H147" s="21" t="s">
        <v>761</v>
      </c>
      <c r="I147" s="21" t="s">
        <v>365</v>
      </c>
      <c r="J147" s="21" t="s">
        <v>16</v>
      </c>
      <c r="K147" s="23">
        <v>46507</v>
      </c>
      <c r="L147" s="23">
        <v>45383</v>
      </c>
      <c r="M147" s="23">
        <v>46507</v>
      </c>
      <c r="N147" s="24" t="str">
        <f t="shared" si="20"/>
        <v>New/Original</v>
      </c>
      <c r="O147" s="28">
        <v>50000</v>
      </c>
      <c r="P147" s="21" t="s">
        <v>17</v>
      </c>
      <c r="Q147" s="21" t="s">
        <v>18</v>
      </c>
      <c r="R147" s="26"/>
      <c r="S147" s="26"/>
      <c r="T147" s="26"/>
      <c r="U147" s="26"/>
      <c r="V147" s="13"/>
      <c r="W147" s="33"/>
    </row>
    <row r="148" spans="1:23" ht="14.4" x14ac:dyDescent="0.3">
      <c r="A148" s="19">
        <v>3273</v>
      </c>
      <c r="B148" s="21" t="s">
        <v>9</v>
      </c>
      <c r="C148" s="21" t="s">
        <v>32</v>
      </c>
      <c r="D148" s="21" t="s">
        <v>20</v>
      </c>
      <c r="E148" s="21" t="s">
        <v>20</v>
      </c>
      <c r="F148" s="21" t="s">
        <v>33</v>
      </c>
      <c r="G148" s="21" t="s">
        <v>34</v>
      </c>
      <c r="H148" s="21" t="s">
        <v>35</v>
      </c>
      <c r="I148" s="21" t="s">
        <v>36</v>
      </c>
      <c r="J148" s="21" t="s">
        <v>16</v>
      </c>
      <c r="K148" s="23">
        <v>40663</v>
      </c>
      <c r="L148" s="23">
        <v>45413</v>
      </c>
      <c r="M148" s="23">
        <v>46538</v>
      </c>
      <c r="N148" s="24" t="str">
        <f t="shared" si="20"/>
        <v>Renewal</v>
      </c>
      <c r="O148" s="28">
        <v>259744</v>
      </c>
      <c r="P148" s="21" t="s">
        <v>17</v>
      </c>
      <c r="Q148" s="21" t="s">
        <v>18</v>
      </c>
      <c r="R148" s="26">
        <v>1386600.04</v>
      </c>
      <c r="S148" s="27">
        <f t="shared" ref="S148:S161" si="21">R148/O148</f>
        <v>5.3383332820007396</v>
      </c>
      <c r="T148" s="26">
        <v>1800025.92</v>
      </c>
      <c r="U148" s="27">
        <f t="shared" ref="U148:U161" si="22">T148/O148</f>
        <v>6.93</v>
      </c>
      <c r="V148" s="13"/>
      <c r="W148" s="33"/>
    </row>
    <row r="149" spans="1:23" ht="14.4" x14ac:dyDescent="0.3">
      <c r="A149" s="19">
        <v>3346</v>
      </c>
      <c r="B149" s="21" t="s">
        <v>9</v>
      </c>
      <c r="C149" s="21" t="s">
        <v>177</v>
      </c>
      <c r="D149" s="21" t="s">
        <v>20</v>
      </c>
      <c r="E149" s="21" t="s">
        <v>20</v>
      </c>
      <c r="F149" s="21" t="s">
        <v>33</v>
      </c>
      <c r="G149" s="21" t="s">
        <v>178</v>
      </c>
      <c r="H149" s="21" t="s">
        <v>30</v>
      </c>
      <c r="I149" s="21" t="s">
        <v>31</v>
      </c>
      <c r="J149" s="21" t="s">
        <v>16</v>
      </c>
      <c r="K149" s="23">
        <v>43159</v>
      </c>
      <c r="L149" s="23">
        <v>45352</v>
      </c>
      <c r="M149" s="23">
        <v>46538</v>
      </c>
      <c r="N149" s="24" t="str">
        <f t="shared" si="20"/>
        <v>Renewal</v>
      </c>
      <c r="O149" s="28">
        <v>326000</v>
      </c>
      <c r="P149" s="21" t="s">
        <v>17</v>
      </c>
      <c r="Q149" s="21" t="s">
        <v>18</v>
      </c>
      <c r="R149" s="26">
        <v>2031659.14</v>
      </c>
      <c r="S149" s="27">
        <f t="shared" si="21"/>
        <v>6.2320832515337417</v>
      </c>
      <c r="T149" s="26">
        <v>2171974.86</v>
      </c>
      <c r="U149" s="27">
        <f t="shared" si="22"/>
        <v>6.6624995705521473</v>
      </c>
      <c r="V149" s="13"/>
      <c r="W149" s="33"/>
    </row>
    <row r="150" spans="1:23" ht="14.4" x14ac:dyDescent="0.3">
      <c r="A150" s="19">
        <v>3386</v>
      </c>
      <c r="B150" s="21" t="s">
        <v>9</v>
      </c>
      <c r="C150" s="21" t="s">
        <v>264</v>
      </c>
      <c r="D150" s="21" t="s">
        <v>43</v>
      </c>
      <c r="E150" s="21" t="s">
        <v>43</v>
      </c>
      <c r="F150" s="21" t="s">
        <v>44</v>
      </c>
      <c r="G150" s="21" t="s">
        <v>265</v>
      </c>
      <c r="H150" s="21" t="s">
        <v>266</v>
      </c>
      <c r="I150" s="21" t="s">
        <v>85</v>
      </c>
      <c r="J150" s="21" t="s">
        <v>16</v>
      </c>
      <c r="K150" s="23">
        <v>46546</v>
      </c>
      <c r="L150" s="23">
        <v>42895</v>
      </c>
      <c r="M150" s="23">
        <v>46546</v>
      </c>
      <c r="N150" s="24" t="str">
        <f t="shared" si="20"/>
        <v>New/Original</v>
      </c>
      <c r="O150" s="28">
        <v>314970</v>
      </c>
      <c r="P150" s="21" t="s">
        <v>17</v>
      </c>
      <c r="Q150" s="21" t="s">
        <v>18</v>
      </c>
      <c r="R150" s="26">
        <v>1259880</v>
      </c>
      <c r="S150" s="27">
        <f t="shared" si="21"/>
        <v>4</v>
      </c>
      <c r="T150" s="26">
        <v>1259880</v>
      </c>
      <c r="U150" s="27">
        <f t="shared" si="22"/>
        <v>4</v>
      </c>
      <c r="V150" s="13"/>
      <c r="W150" s="33"/>
    </row>
    <row r="151" spans="1:23" ht="14.4" x14ac:dyDescent="0.3">
      <c r="A151" s="19">
        <v>3387</v>
      </c>
      <c r="B151" s="21" t="s">
        <v>9</v>
      </c>
      <c r="C151" s="21" t="s">
        <v>267</v>
      </c>
      <c r="D151" s="21" t="s">
        <v>20</v>
      </c>
      <c r="E151" s="21" t="s">
        <v>43</v>
      </c>
      <c r="F151" s="21" t="s">
        <v>44</v>
      </c>
      <c r="G151" s="21" t="s">
        <v>268</v>
      </c>
      <c r="H151" s="21" t="s">
        <v>269</v>
      </c>
      <c r="I151" s="21" t="s">
        <v>85</v>
      </c>
      <c r="J151" s="21" t="s">
        <v>16</v>
      </c>
      <c r="K151" s="23">
        <v>42894</v>
      </c>
      <c r="L151" s="23">
        <v>42895</v>
      </c>
      <c r="M151" s="23">
        <v>46546</v>
      </c>
      <c r="N151" s="24" t="str">
        <f t="shared" si="20"/>
        <v>Renewal</v>
      </c>
      <c r="O151" s="28">
        <v>170000</v>
      </c>
      <c r="P151" s="21" t="s">
        <v>17</v>
      </c>
      <c r="Q151" s="21" t="s">
        <v>18</v>
      </c>
      <c r="R151" s="26">
        <v>382500</v>
      </c>
      <c r="S151" s="27">
        <f t="shared" si="21"/>
        <v>2.25</v>
      </c>
      <c r="T151" s="26">
        <v>382500</v>
      </c>
      <c r="U151" s="27">
        <f t="shared" si="22"/>
        <v>2.25</v>
      </c>
      <c r="V151" s="13"/>
      <c r="W151" s="33"/>
    </row>
    <row r="152" spans="1:23" ht="14.4" x14ac:dyDescent="0.3">
      <c r="A152" s="19">
        <v>3269</v>
      </c>
      <c r="B152" s="21" t="s">
        <v>9</v>
      </c>
      <c r="C152" s="21" t="s">
        <v>28</v>
      </c>
      <c r="D152" s="21" t="s">
        <v>20</v>
      </c>
      <c r="E152" s="21" t="s">
        <v>20</v>
      </c>
      <c r="F152" s="21" t="s">
        <v>12</v>
      </c>
      <c r="G152" s="21" t="s">
        <v>29</v>
      </c>
      <c r="H152" s="21" t="s">
        <v>30</v>
      </c>
      <c r="I152" s="21" t="s">
        <v>31</v>
      </c>
      <c r="J152" s="21" t="s">
        <v>16</v>
      </c>
      <c r="K152" s="23">
        <v>40086</v>
      </c>
      <c r="L152" s="23">
        <v>44743</v>
      </c>
      <c r="M152" s="23">
        <v>46568</v>
      </c>
      <c r="N152" s="24" t="str">
        <f t="shared" si="20"/>
        <v>Renewal</v>
      </c>
      <c r="O152" s="28">
        <v>195000</v>
      </c>
      <c r="P152" s="21" t="s">
        <v>17</v>
      </c>
      <c r="Q152" s="21" t="s">
        <v>18</v>
      </c>
      <c r="R152" s="26">
        <v>935471.12</v>
      </c>
      <c r="S152" s="27">
        <f t="shared" si="21"/>
        <v>4.7972877948717949</v>
      </c>
      <c r="T152" s="26">
        <v>958857.92</v>
      </c>
      <c r="U152" s="27">
        <f t="shared" si="22"/>
        <v>4.9172201025641025</v>
      </c>
      <c r="V152" s="13"/>
      <c r="W152" s="33"/>
    </row>
    <row r="153" spans="1:23" ht="43.2" x14ac:dyDescent="0.3">
      <c r="A153" s="19">
        <v>3354</v>
      </c>
      <c r="B153" s="21" t="s">
        <v>9</v>
      </c>
      <c r="C153" s="21" t="s">
        <v>193</v>
      </c>
      <c r="D153" s="21" t="s">
        <v>11</v>
      </c>
      <c r="E153" s="21" t="s">
        <v>11</v>
      </c>
      <c r="F153" s="22"/>
      <c r="G153" s="21" t="s">
        <v>194</v>
      </c>
      <c r="H153" s="21" t="s">
        <v>195</v>
      </c>
      <c r="I153" s="21" t="s">
        <v>23</v>
      </c>
      <c r="J153" s="21" t="s">
        <v>16</v>
      </c>
      <c r="K153" s="23">
        <v>43251</v>
      </c>
      <c r="L153" s="23">
        <v>45444</v>
      </c>
      <c r="M153" s="23">
        <v>46568</v>
      </c>
      <c r="N153" s="24" t="str">
        <f t="shared" si="20"/>
        <v>Renewal</v>
      </c>
      <c r="O153" s="28">
        <v>220500</v>
      </c>
      <c r="P153" s="21" t="s">
        <v>17</v>
      </c>
      <c r="Q153" s="21" t="s">
        <v>18</v>
      </c>
      <c r="R153" s="26">
        <v>897618.75</v>
      </c>
      <c r="S153" s="27">
        <f t="shared" si="21"/>
        <v>4.0708333333333337</v>
      </c>
      <c r="T153" s="26">
        <v>1136259.46</v>
      </c>
      <c r="U153" s="27">
        <f t="shared" si="22"/>
        <v>5.1531041269841271</v>
      </c>
      <c r="V153" s="13"/>
      <c r="W153" s="33" t="s">
        <v>1588</v>
      </c>
    </row>
    <row r="154" spans="1:23" ht="14.4" x14ac:dyDescent="0.3">
      <c r="A154" s="19">
        <v>3364</v>
      </c>
      <c r="B154" s="21" t="s">
        <v>9</v>
      </c>
      <c r="C154" s="21" t="s">
        <v>216</v>
      </c>
      <c r="D154" s="21" t="s">
        <v>20</v>
      </c>
      <c r="E154" s="21" t="s">
        <v>20</v>
      </c>
      <c r="F154" s="21" t="s">
        <v>38</v>
      </c>
      <c r="G154" s="21" t="s">
        <v>217</v>
      </c>
      <c r="H154" s="21" t="s">
        <v>218</v>
      </c>
      <c r="I154" s="21" t="s">
        <v>219</v>
      </c>
      <c r="J154" s="21" t="s">
        <v>16</v>
      </c>
      <c r="K154" s="23">
        <v>36891</v>
      </c>
      <c r="L154" s="23">
        <v>45474</v>
      </c>
      <c r="M154" s="23">
        <v>46568</v>
      </c>
      <c r="N154" s="24" t="str">
        <f t="shared" si="20"/>
        <v>Renewal</v>
      </c>
      <c r="O154" s="28">
        <v>49600</v>
      </c>
      <c r="P154" s="21" t="s">
        <v>17</v>
      </c>
      <c r="Q154" s="21" t="s">
        <v>18</v>
      </c>
      <c r="R154" s="26">
        <v>640512</v>
      </c>
      <c r="S154" s="27">
        <f t="shared" si="21"/>
        <v>12.913548387096775</v>
      </c>
      <c r="T154" s="26">
        <v>696456</v>
      </c>
      <c r="U154" s="27">
        <f t="shared" si="22"/>
        <v>14.041451612903225</v>
      </c>
      <c r="V154" s="13"/>
      <c r="W154" s="33"/>
    </row>
    <row r="155" spans="1:23" ht="20.399999999999999" x14ac:dyDescent="0.3">
      <c r="A155" s="19">
        <v>10592</v>
      </c>
      <c r="B155" s="21" t="s">
        <v>9</v>
      </c>
      <c r="C155" s="21" t="s">
        <v>724</v>
      </c>
      <c r="D155" s="21" t="s">
        <v>20</v>
      </c>
      <c r="E155" s="21" t="s">
        <v>20</v>
      </c>
      <c r="F155" s="21" t="s">
        <v>33</v>
      </c>
      <c r="G155" s="21" t="s">
        <v>725</v>
      </c>
      <c r="H155" s="21" t="s">
        <v>726</v>
      </c>
      <c r="I155" s="21" t="s">
        <v>718</v>
      </c>
      <c r="J155" s="21" t="s">
        <v>425</v>
      </c>
      <c r="K155" s="23">
        <v>45497</v>
      </c>
      <c r="L155" s="23">
        <v>45498</v>
      </c>
      <c r="M155" s="23">
        <v>46592</v>
      </c>
      <c r="N155" s="24" t="str">
        <f t="shared" si="20"/>
        <v>Renewal</v>
      </c>
      <c r="O155" s="28">
        <v>6752.14</v>
      </c>
      <c r="P155" s="21" t="s">
        <v>426</v>
      </c>
      <c r="Q155" s="21" t="s">
        <v>18</v>
      </c>
      <c r="R155" s="26">
        <v>369867.44</v>
      </c>
      <c r="S155" s="27">
        <f t="shared" si="21"/>
        <v>54.777809701813055</v>
      </c>
      <c r="T155" s="26">
        <v>377264.72</v>
      </c>
      <c r="U155" s="27">
        <f t="shared" si="22"/>
        <v>55.873355706487125</v>
      </c>
      <c r="V155" s="13"/>
      <c r="W155" s="33"/>
    </row>
    <row r="156" spans="1:23" ht="14.4" x14ac:dyDescent="0.3">
      <c r="A156" s="19">
        <v>3444</v>
      </c>
      <c r="B156" s="21" t="s">
        <v>9</v>
      </c>
      <c r="C156" s="21" t="s">
        <v>328</v>
      </c>
      <c r="D156" s="21" t="s">
        <v>20</v>
      </c>
      <c r="E156" s="21" t="s">
        <v>20</v>
      </c>
      <c r="F156" s="21" t="s">
        <v>44</v>
      </c>
      <c r="G156" s="21" t="s">
        <v>329</v>
      </c>
      <c r="H156" s="21" t="s">
        <v>330</v>
      </c>
      <c r="I156" s="21" t="s">
        <v>57</v>
      </c>
      <c r="J156" s="21" t="s">
        <v>16</v>
      </c>
      <c r="K156" s="23">
        <v>46599</v>
      </c>
      <c r="L156" s="23">
        <v>44743</v>
      </c>
      <c r="M156" s="23">
        <v>46599</v>
      </c>
      <c r="N156" s="24" t="str">
        <f t="shared" si="20"/>
        <v>New/Original</v>
      </c>
      <c r="O156" s="28">
        <v>180848</v>
      </c>
      <c r="P156" s="21" t="s">
        <v>17</v>
      </c>
      <c r="Q156" s="21" t="s">
        <v>18</v>
      </c>
      <c r="R156" s="26">
        <v>3084844.38</v>
      </c>
      <c r="S156" s="27">
        <f t="shared" si="21"/>
        <v>17.057663783951163</v>
      </c>
      <c r="T156" s="26">
        <v>3208238.16</v>
      </c>
      <c r="U156" s="27">
        <f t="shared" si="22"/>
        <v>17.739970361850837</v>
      </c>
      <c r="V156" s="13"/>
      <c r="W156" s="33"/>
    </row>
    <row r="157" spans="1:23" ht="43.2" x14ac:dyDescent="0.3">
      <c r="A157" s="19">
        <v>7529</v>
      </c>
      <c r="B157" s="21" t="s">
        <v>9</v>
      </c>
      <c r="C157" s="21" t="s">
        <v>522</v>
      </c>
      <c r="D157" s="21" t="s">
        <v>11</v>
      </c>
      <c r="E157" s="21" t="s">
        <v>11</v>
      </c>
      <c r="F157" s="22"/>
      <c r="G157" s="21" t="s">
        <v>523</v>
      </c>
      <c r="H157" s="21" t="s">
        <v>524</v>
      </c>
      <c r="I157" s="21" t="s">
        <v>395</v>
      </c>
      <c r="J157" s="21" t="s">
        <v>16</v>
      </c>
      <c r="K157" s="23">
        <v>46599</v>
      </c>
      <c r="L157" s="23">
        <v>44655</v>
      </c>
      <c r="M157" s="23">
        <v>46599</v>
      </c>
      <c r="N157" s="24" t="str">
        <f t="shared" si="20"/>
        <v>New/Original</v>
      </c>
      <c r="O157" s="28">
        <v>14449</v>
      </c>
      <c r="P157" s="21" t="s">
        <v>17</v>
      </c>
      <c r="Q157" s="21" t="s">
        <v>18</v>
      </c>
      <c r="R157" s="26">
        <v>147500.24</v>
      </c>
      <c r="S157" s="27">
        <f t="shared" si="21"/>
        <v>10.208335524949822</v>
      </c>
      <c r="T157" s="26">
        <v>167969.64</v>
      </c>
      <c r="U157" s="27">
        <f t="shared" si="22"/>
        <v>11.625001038134128</v>
      </c>
      <c r="V157" s="13"/>
      <c r="W157" s="33" t="s">
        <v>1588</v>
      </c>
    </row>
    <row r="158" spans="1:23" ht="57.6" x14ac:dyDescent="0.3">
      <c r="A158" s="19">
        <v>10611</v>
      </c>
      <c r="B158" s="21" t="s">
        <v>9</v>
      </c>
      <c r="C158" s="21" t="s">
        <v>770</v>
      </c>
      <c r="D158" s="22"/>
      <c r="E158" s="22"/>
      <c r="F158" s="22"/>
      <c r="G158" s="21" t="s">
        <v>770</v>
      </c>
      <c r="H158" s="21" t="s">
        <v>771</v>
      </c>
      <c r="I158" s="21" t="s">
        <v>772</v>
      </c>
      <c r="J158" s="21" t="s">
        <v>425</v>
      </c>
      <c r="K158" s="22"/>
      <c r="L158" s="23">
        <v>44752</v>
      </c>
      <c r="M158" s="23">
        <v>46609</v>
      </c>
      <c r="N158" s="24" t="str">
        <f t="shared" si="20"/>
        <v>Renewal</v>
      </c>
      <c r="O158" s="28">
        <v>101376</v>
      </c>
      <c r="P158" s="21" t="s">
        <v>17</v>
      </c>
      <c r="Q158" s="21" t="s">
        <v>18</v>
      </c>
      <c r="R158" s="26">
        <v>712571.86</v>
      </c>
      <c r="S158" s="27">
        <f t="shared" si="21"/>
        <v>7.0289995659722218</v>
      </c>
      <c r="T158" s="26">
        <v>777351.12</v>
      </c>
      <c r="U158" s="27">
        <f t="shared" si="22"/>
        <v>7.6679995265151515</v>
      </c>
      <c r="V158" s="13"/>
      <c r="W158" s="33" t="s">
        <v>1606</v>
      </c>
    </row>
    <row r="159" spans="1:23" ht="14.4" x14ac:dyDescent="0.3">
      <c r="A159" s="19">
        <v>3345</v>
      </c>
      <c r="B159" s="21" t="s">
        <v>9</v>
      </c>
      <c r="C159" s="21" t="s">
        <v>174</v>
      </c>
      <c r="D159" s="21" t="s">
        <v>43</v>
      </c>
      <c r="E159" s="21" t="s">
        <v>43</v>
      </c>
      <c r="F159" s="21" t="s">
        <v>44</v>
      </c>
      <c r="G159" s="21" t="s">
        <v>175</v>
      </c>
      <c r="H159" s="21" t="s">
        <v>176</v>
      </c>
      <c r="I159" s="21" t="s">
        <v>36</v>
      </c>
      <c r="J159" s="21" t="s">
        <v>16</v>
      </c>
      <c r="K159" s="23">
        <v>44074</v>
      </c>
      <c r="L159" s="23">
        <v>44075</v>
      </c>
      <c r="M159" s="23">
        <v>46630</v>
      </c>
      <c r="N159" s="24" t="str">
        <f t="shared" si="20"/>
        <v>Renewal</v>
      </c>
      <c r="O159" s="28">
        <v>355363</v>
      </c>
      <c r="P159" s="21" t="s">
        <v>17</v>
      </c>
      <c r="Q159" s="21" t="s">
        <v>18</v>
      </c>
      <c r="R159" s="26">
        <v>2223173.2799999998</v>
      </c>
      <c r="S159" s="27">
        <f t="shared" si="21"/>
        <v>6.2560628990637737</v>
      </c>
      <c r="T159" s="26">
        <v>2278752.6</v>
      </c>
      <c r="U159" s="27">
        <f t="shared" si="22"/>
        <v>6.4124644377720816</v>
      </c>
      <c r="V159" s="13"/>
      <c r="W159" s="33"/>
    </row>
    <row r="160" spans="1:23" ht="14.4" x14ac:dyDescent="0.3">
      <c r="A160" s="19">
        <v>3389</v>
      </c>
      <c r="B160" s="21" t="s">
        <v>9</v>
      </c>
      <c r="C160" s="21" t="s">
        <v>270</v>
      </c>
      <c r="D160" s="21" t="s">
        <v>20</v>
      </c>
      <c r="E160" s="21" t="s">
        <v>20</v>
      </c>
      <c r="F160" s="21" t="s">
        <v>44</v>
      </c>
      <c r="G160" s="21" t="s">
        <v>271</v>
      </c>
      <c r="H160" s="21" t="s">
        <v>114</v>
      </c>
      <c r="I160" s="21" t="s">
        <v>31</v>
      </c>
      <c r="J160" s="21" t="s">
        <v>16</v>
      </c>
      <c r="K160" s="23">
        <v>44804</v>
      </c>
      <c r="L160" s="23">
        <v>44805</v>
      </c>
      <c r="M160" s="23">
        <v>46630</v>
      </c>
      <c r="N160" s="24" t="str">
        <f t="shared" si="20"/>
        <v>Renewal</v>
      </c>
      <c r="O160" s="28">
        <v>58750</v>
      </c>
      <c r="P160" s="21" t="s">
        <v>17</v>
      </c>
      <c r="Q160" s="21" t="s">
        <v>18</v>
      </c>
      <c r="R160" s="26">
        <v>342258.72</v>
      </c>
      <c r="S160" s="27">
        <f t="shared" si="21"/>
        <v>5.8256803404255315</v>
      </c>
      <c r="T160" s="26">
        <v>352526.44</v>
      </c>
      <c r="U160" s="27">
        <f t="shared" si="22"/>
        <v>6.0004500425531919</v>
      </c>
      <c r="V160" s="13"/>
      <c r="W160" s="33"/>
    </row>
    <row r="161" spans="1:23" ht="14.4" x14ac:dyDescent="0.3">
      <c r="A161" s="19">
        <v>3473</v>
      </c>
      <c r="B161" s="21" t="s">
        <v>9</v>
      </c>
      <c r="C161" s="21" t="s">
        <v>379</v>
      </c>
      <c r="D161" s="21" t="s">
        <v>20</v>
      </c>
      <c r="E161" s="21" t="s">
        <v>20</v>
      </c>
      <c r="F161" s="21" t="s">
        <v>109</v>
      </c>
      <c r="G161" s="21" t="s">
        <v>380</v>
      </c>
      <c r="H161" s="21" t="s">
        <v>333</v>
      </c>
      <c r="I161" s="21" t="s">
        <v>101</v>
      </c>
      <c r="J161" s="21" t="s">
        <v>16</v>
      </c>
      <c r="K161" s="23">
        <v>44818</v>
      </c>
      <c r="L161" s="23">
        <v>45550</v>
      </c>
      <c r="M161" s="23">
        <v>46644</v>
      </c>
      <c r="N161" s="24" t="str">
        <f t="shared" si="20"/>
        <v>Renewal</v>
      </c>
      <c r="O161" s="28">
        <v>27613</v>
      </c>
      <c r="P161" s="21" t="s">
        <v>17</v>
      </c>
      <c r="Q161" s="21" t="s">
        <v>18</v>
      </c>
      <c r="R161" s="26">
        <v>221069.72</v>
      </c>
      <c r="S161" s="27">
        <f t="shared" si="21"/>
        <v>8.0060015210227071</v>
      </c>
      <c r="T161" s="26">
        <v>243454.64</v>
      </c>
      <c r="U161" s="27">
        <f t="shared" si="22"/>
        <v>8.8166675116792828</v>
      </c>
      <c r="V161" s="13"/>
      <c r="W161" s="33"/>
    </row>
    <row r="162" spans="1:23" ht="14.4" x14ac:dyDescent="0.3">
      <c r="A162" s="19">
        <v>11604</v>
      </c>
      <c r="B162" s="21" t="s">
        <v>9</v>
      </c>
      <c r="C162" s="21" t="s">
        <v>142</v>
      </c>
      <c r="D162" s="21" t="s">
        <v>11</v>
      </c>
      <c r="E162" s="21" t="s">
        <v>11</v>
      </c>
      <c r="F162" s="21" t="s">
        <v>109</v>
      </c>
      <c r="G162" s="21" t="s">
        <v>143</v>
      </c>
      <c r="H162" s="21" t="s">
        <v>144</v>
      </c>
      <c r="I162" s="21" t="s">
        <v>65</v>
      </c>
      <c r="J162" s="21" t="s">
        <v>16</v>
      </c>
      <c r="K162" s="23">
        <v>46659</v>
      </c>
      <c r="L162" s="23">
        <v>45128</v>
      </c>
      <c r="M162" s="23">
        <v>46659</v>
      </c>
      <c r="N162" s="24" t="str">
        <f t="shared" si="20"/>
        <v>New/Original</v>
      </c>
      <c r="O162" s="28">
        <v>12780</v>
      </c>
      <c r="P162" s="21" t="s">
        <v>17</v>
      </c>
      <c r="Q162" s="21" t="s">
        <v>18</v>
      </c>
      <c r="R162" s="26"/>
      <c r="S162" s="26"/>
      <c r="T162" s="26"/>
      <c r="U162" s="26"/>
      <c r="V162" s="13"/>
      <c r="W162" s="33"/>
    </row>
    <row r="163" spans="1:23" ht="14.4" x14ac:dyDescent="0.3">
      <c r="A163" s="19">
        <v>3325</v>
      </c>
      <c r="B163" s="21" t="s">
        <v>9</v>
      </c>
      <c r="C163" s="21" t="s">
        <v>142</v>
      </c>
      <c r="D163" s="21" t="s">
        <v>11</v>
      </c>
      <c r="E163" s="21" t="s">
        <v>11</v>
      </c>
      <c r="F163" s="21" t="s">
        <v>109</v>
      </c>
      <c r="G163" s="21" t="s">
        <v>143</v>
      </c>
      <c r="H163" s="21" t="s">
        <v>144</v>
      </c>
      <c r="I163" s="21" t="s">
        <v>65</v>
      </c>
      <c r="J163" s="21" t="s">
        <v>16</v>
      </c>
      <c r="K163" s="23">
        <v>46660</v>
      </c>
      <c r="L163" s="23">
        <v>42644</v>
      </c>
      <c r="M163" s="23">
        <v>46660</v>
      </c>
      <c r="N163" s="24" t="str">
        <f t="shared" si="20"/>
        <v>New/Original</v>
      </c>
      <c r="O163" s="28">
        <v>12780</v>
      </c>
      <c r="P163" s="21" t="s">
        <v>17</v>
      </c>
      <c r="Q163" s="21" t="s">
        <v>18</v>
      </c>
      <c r="R163" s="26">
        <v>1158300</v>
      </c>
      <c r="S163" s="27">
        <f>R163/O163</f>
        <v>90.633802816901408</v>
      </c>
      <c r="T163" s="26">
        <v>1158300</v>
      </c>
      <c r="U163" s="27">
        <f>T163/O163</f>
        <v>90.633802816901408</v>
      </c>
      <c r="V163" s="13"/>
      <c r="W163" s="33"/>
    </row>
    <row r="164" spans="1:23" ht="14.4" x14ac:dyDescent="0.3">
      <c r="A164" s="19">
        <v>9200</v>
      </c>
      <c r="B164" s="21" t="s">
        <v>9</v>
      </c>
      <c r="C164" s="21" t="s">
        <v>550</v>
      </c>
      <c r="D164" s="21" t="s">
        <v>20</v>
      </c>
      <c r="E164" s="21" t="s">
        <v>20</v>
      </c>
      <c r="F164" s="21" t="s">
        <v>109</v>
      </c>
      <c r="G164" s="21" t="s">
        <v>551</v>
      </c>
      <c r="H164" s="21" t="s">
        <v>552</v>
      </c>
      <c r="I164" s="21" t="s">
        <v>23</v>
      </c>
      <c r="J164" s="21" t="s">
        <v>16</v>
      </c>
      <c r="K164" s="23">
        <v>44104</v>
      </c>
      <c r="L164" s="23">
        <v>44835</v>
      </c>
      <c r="M164" s="23">
        <v>46660</v>
      </c>
      <c r="N164" s="24" t="str">
        <f t="shared" si="20"/>
        <v>Renewal</v>
      </c>
      <c r="O164" s="28">
        <v>11500</v>
      </c>
      <c r="P164" s="21" t="s">
        <v>17</v>
      </c>
      <c r="Q164" s="21" t="s">
        <v>18</v>
      </c>
      <c r="R164" s="26">
        <v>64831.25</v>
      </c>
      <c r="S164" s="27">
        <f>R164/O164</f>
        <v>5.6375000000000002</v>
      </c>
      <c r="T164" s="26">
        <v>70725</v>
      </c>
      <c r="U164" s="27">
        <f>T164/O164</f>
        <v>6.15</v>
      </c>
      <c r="V164" s="13"/>
      <c r="W164" s="33"/>
    </row>
    <row r="165" spans="1:23" ht="57.6" x14ac:dyDescent="0.3">
      <c r="A165" s="19">
        <v>9201</v>
      </c>
      <c r="B165" s="21" t="s">
        <v>9</v>
      </c>
      <c r="C165" s="21" t="s">
        <v>553</v>
      </c>
      <c r="D165" s="22"/>
      <c r="E165" s="22"/>
      <c r="F165" s="22"/>
      <c r="G165" s="21" t="s">
        <v>553</v>
      </c>
      <c r="H165" s="21" t="s">
        <v>73</v>
      </c>
      <c r="I165" s="21" t="s">
        <v>74</v>
      </c>
      <c r="J165" s="21" t="s">
        <v>16</v>
      </c>
      <c r="K165" s="22"/>
      <c r="L165" s="23">
        <v>44835</v>
      </c>
      <c r="M165" s="23">
        <v>46660</v>
      </c>
      <c r="N165" s="24" t="str">
        <f t="shared" si="20"/>
        <v>Renewal</v>
      </c>
      <c r="O165" s="25">
        <v>1</v>
      </c>
      <c r="P165" s="21" t="s">
        <v>17</v>
      </c>
      <c r="Q165" s="21" t="s">
        <v>18</v>
      </c>
      <c r="R165" s="26">
        <v>431090</v>
      </c>
      <c r="S165" s="27"/>
      <c r="T165" s="26">
        <v>470280</v>
      </c>
      <c r="U165" s="27"/>
      <c r="V165" s="13"/>
      <c r="W165" s="33" t="s">
        <v>1606</v>
      </c>
    </row>
    <row r="166" spans="1:23" ht="14.4" x14ac:dyDescent="0.3">
      <c r="A166" s="19">
        <v>3290</v>
      </c>
      <c r="B166" s="21" t="s">
        <v>9</v>
      </c>
      <c r="C166" s="21" t="s">
        <v>75</v>
      </c>
      <c r="D166" s="21" t="s">
        <v>20</v>
      </c>
      <c r="E166" s="21" t="s">
        <v>20</v>
      </c>
      <c r="F166" s="21" t="s">
        <v>44</v>
      </c>
      <c r="G166" s="21" t="s">
        <v>76</v>
      </c>
      <c r="H166" s="21" t="s">
        <v>77</v>
      </c>
      <c r="I166" s="21" t="s">
        <v>74</v>
      </c>
      <c r="J166" s="21" t="s">
        <v>16</v>
      </c>
      <c r="K166" s="23">
        <v>35929</v>
      </c>
      <c r="L166" s="23">
        <v>44835</v>
      </c>
      <c r="M166" s="23">
        <v>46691</v>
      </c>
      <c r="N166" s="24" t="str">
        <f t="shared" si="20"/>
        <v>Renewal</v>
      </c>
      <c r="O166" s="28">
        <v>67200</v>
      </c>
      <c r="P166" s="21" t="s">
        <v>17</v>
      </c>
      <c r="Q166" s="21" t="s">
        <v>18</v>
      </c>
      <c r="R166" s="26">
        <v>564695.04000000004</v>
      </c>
      <c r="S166" s="27">
        <f t="shared" ref="S166:S171" si="23">R166/O166</f>
        <v>8.4032</v>
      </c>
      <c r="T166" s="26">
        <v>587282.85</v>
      </c>
      <c r="U166" s="27">
        <f t="shared" ref="U166:U171" si="24">T166/O166</f>
        <v>8.7393281250000001</v>
      </c>
      <c r="V166" s="13"/>
      <c r="W166" s="33"/>
    </row>
    <row r="167" spans="1:23" ht="14.4" x14ac:dyDescent="0.3">
      <c r="A167" s="19">
        <v>3353</v>
      </c>
      <c r="B167" s="21" t="s">
        <v>9</v>
      </c>
      <c r="C167" s="21" t="s">
        <v>190</v>
      </c>
      <c r="D167" s="21" t="s">
        <v>20</v>
      </c>
      <c r="E167" s="21" t="s">
        <v>43</v>
      </c>
      <c r="F167" s="21" t="s">
        <v>44</v>
      </c>
      <c r="G167" s="21" t="s">
        <v>191</v>
      </c>
      <c r="H167" s="21" t="s">
        <v>192</v>
      </c>
      <c r="I167" s="21" t="s">
        <v>57</v>
      </c>
      <c r="J167" s="21" t="s">
        <v>16</v>
      </c>
      <c r="K167" s="23">
        <v>44865</v>
      </c>
      <c r="L167" s="23">
        <v>44866</v>
      </c>
      <c r="M167" s="23">
        <v>46691</v>
      </c>
      <c r="N167" s="24" t="str">
        <f t="shared" si="20"/>
        <v>Renewal</v>
      </c>
      <c r="O167" s="28">
        <v>309934</v>
      </c>
      <c r="P167" s="21" t="s">
        <v>17</v>
      </c>
      <c r="Q167" s="21" t="s">
        <v>18</v>
      </c>
      <c r="R167" s="26">
        <v>6424708.6200000001</v>
      </c>
      <c r="S167" s="27">
        <f t="shared" si="23"/>
        <v>20.729279846677034</v>
      </c>
      <c r="T167" s="26">
        <v>6681696.9800000004</v>
      </c>
      <c r="U167" s="27">
        <f t="shared" si="24"/>
        <v>21.558451089586818</v>
      </c>
      <c r="V167" s="13"/>
      <c r="W167" s="33"/>
    </row>
    <row r="168" spans="1:23" ht="14.4" x14ac:dyDescent="0.3">
      <c r="A168" s="19">
        <v>3405</v>
      </c>
      <c r="B168" s="21" t="s">
        <v>9</v>
      </c>
      <c r="C168" s="21" t="s">
        <v>292</v>
      </c>
      <c r="D168" s="21" t="s">
        <v>20</v>
      </c>
      <c r="E168" s="21" t="s">
        <v>20</v>
      </c>
      <c r="F168" s="21" t="s">
        <v>12</v>
      </c>
      <c r="G168" s="21" t="s">
        <v>293</v>
      </c>
      <c r="H168" s="21" t="s">
        <v>294</v>
      </c>
      <c r="I168" s="21" t="s">
        <v>27</v>
      </c>
      <c r="J168" s="21" t="s">
        <v>16</v>
      </c>
      <c r="K168" s="23">
        <v>41213</v>
      </c>
      <c r="L168" s="23">
        <v>45597</v>
      </c>
      <c r="M168" s="23">
        <v>46691</v>
      </c>
      <c r="N168" s="24" t="str">
        <f t="shared" si="20"/>
        <v>Renewal</v>
      </c>
      <c r="O168" s="28">
        <v>150000</v>
      </c>
      <c r="P168" s="21" t="s">
        <v>17</v>
      </c>
      <c r="Q168" s="21" t="s">
        <v>18</v>
      </c>
      <c r="R168" s="26">
        <v>318250</v>
      </c>
      <c r="S168" s="27">
        <f t="shared" si="23"/>
        <v>2.1216666666666666</v>
      </c>
      <c r="T168" s="26">
        <v>357000</v>
      </c>
      <c r="U168" s="27">
        <f t="shared" si="24"/>
        <v>2.38</v>
      </c>
      <c r="V168" s="13"/>
      <c r="W168" s="33"/>
    </row>
    <row r="169" spans="1:23" ht="14.4" x14ac:dyDescent="0.3">
      <c r="A169" s="19">
        <v>3448</v>
      </c>
      <c r="B169" s="21" t="s">
        <v>9</v>
      </c>
      <c r="C169" s="21" t="s">
        <v>334</v>
      </c>
      <c r="D169" s="21" t="s">
        <v>59</v>
      </c>
      <c r="E169" s="21" t="s">
        <v>43</v>
      </c>
      <c r="F169" s="21" t="s">
        <v>109</v>
      </c>
      <c r="G169" s="21" t="s">
        <v>335</v>
      </c>
      <c r="H169" s="21" t="s">
        <v>333</v>
      </c>
      <c r="I169" s="21" t="s">
        <v>101</v>
      </c>
      <c r="J169" s="21" t="s">
        <v>16</v>
      </c>
      <c r="K169" s="23">
        <v>40298</v>
      </c>
      <c r="L169" s="23">
        <v>44866</v>
      </c>
      <c r="M169" s="23">
        <v>46691</v>
      </c>
      <c r="N169" s="24" t="str">
        <f t="shared" si="20"/>
        <v>Renewal</v>
      </c>
      <c r="O169" s="28">
        <v>96660</v>
      </c>
      <c r="P169" s="21" t="s">
        <v>17</v>
      </c>
      <c r="Q169" s="21" t="s">
        <v>18</v>
      </c>
      <c r="R169" s="26">
        <v>551881.22</v>
      </c>
      <c r="S169" s="27">
        <f t="shared" si="23"/>
        <v>5.709509828264018</v>
      </c>
      <c r="T169" s="26">
        <v>569817.4</v>
      </c>
      <c r="U169" s="27">
        <f t="shared" si="24"/>
        <v>5.8950693151251814</v>
      </c>
      <c r="V169" s="13"/>
      <c r="W169" s="33"/>
    </row>
    <row r="170" spans="1:23" ht="14.4" x14ac:dyDescent="0.3">
      <c r="A170" s="19">
        <v>3462</v>
      </c>
      <c r="B170" s="21" t="s">
        <v>9</v>
      </c>
      <c r="C170" s="21" t="s">
        <v>360</v>
      </c>
      <c r="D170" s="21" t="s">
        <v>20</v>
      </c>
      <c r="E170" s="21" t="s">
        <v>20</v>
      </c>
      <c r="F170" s="21" t="s">
        <v>44</v>
      </c>
      <c r="G170" s="21" t="s">
        <v>361</v>
      </c>
      <c r="H170" s="21" t="s">
        <v>266</v>
      </c>
      <c r="I170" s="21" t="s">
        <v>107</v>
      </c>
      <c r="J170" s="21" t="s">
        <v>16</v>
      </c>
      <c r="K170" s="23">
        <v>44865</v>
      </c>
      <c r="L170" s="23">
        <v>44866</v>
      </c>
      <c r="M170" s="23">
        <v>46691</v>
      </c>
      <c r="N170" s="24" t="str">
        <f t="shared" si="20"/>
        <v>Renewal</v>
      </c>
      <c r="O170" s="28">
        <v>105600</v>
      </c>
      <c r="P170" s="21" t="s">
        <v>17</v>
      </c>
      <c r="Q170" s="21" t="s">
        <v>18</v>
      </c>
      <c r="R170" s="26">
        <v>591184</v>
      </c>
      <c r="S170" s="27">
        <f t="shared" si="23"/>
        <v>5.5983333333333336</v>
      </c>
      <c r="T170" s="26">
        <v>602800</v>
      </c>
      <c r="U170" s="27">
        <f t="shared" si="24"/>
        <v>5.708333333333333</v>
      </c>
      <c r="V170" s="13"/>
      <c r="W170" s="33"/>
    </row>
    <row r="171" spans="1:23" ht="14.4" x14ac:dyDescent="0.3">
      <c r="A171" s="19">
        <v>10558</v>
      </c>
      <c r="B171" s="21" t="s">
        <v>9</v>
      </c>
      <c r="C171" s="21" t="s">
        <v>636</v>
      </c>
      <c r="D171" s="21" t="s">
        <v>20</v>
      </c>
      <c r="E171" s="21" t="s">
        <v>20</v>
      </c>
      <c r="F171" s="21" t="s">
        <v>33</v>
      </c>
      <c r="G171" s="21" t="s">
        <v>637</v>
      </c>
      <c r="H171" s="21" t="s">
        <v>638</v>
      </c>
      <c r="I171" s="21" t="s">
        <v>639</v>
      </c>
      <c r="J171" s="21" t="s">
        <v>16</v>
      </c>
      <c r="K171" s="23">
        <v>44865</v>
      </c>
      <c r="L171" s="23">
        <v>44866</v>
      </c>
      <c r="M171" s="23">
        <v>46691</v>
      </c>
      <c r="N171" s="24" t="str">
        <f t="shared" si="20"/>
        <v>Renewal</v>
      </c>
      <c r="O171" s="28">
        <v>55119</v>
      </c>
      <c r="P171" s="21" t="s">
        <v>17</v>
      </c>
      <c r="Q171" s="21" t="s">
        <v>18</v>
      </c>
      <c r="R171" s="26">
        <v>124017.78</v>
      </c>
      <c r="S171" s="27">
        <f t="shared" si="23"/>
        <v>2.250000544276928</v>
      </c>
      <c r="T171" s="26">
        <v>248035.56</v>
      </c>
      <c r="U171" s="27">
        <f t="shared" si="24"/>
        <v>4.5000010885538559</v>
      </c>
      <c r="V171" s="13"/>
      <c r="W171" s="33"/>
    </row>
    <row r="172" spans="1:23" ht="14.4" x14ac:dyDescent="0.3">
      <c r="A172" s="19">
        <v>11579</v>
      </c>
      <c r="B172" s="21" t="s">
        <v>9</v>
      </c>
      <c r="C172" s="21" t="s">
        <v>838</v>
      </c>
      <c r="D172" s="21" t="s">
        <v>20</v>
      </c>
      <c r="E172" s="21" t="s">
        <v>20</v>
      </c>
      <c r="F172" s="21" t="s">
        <v>12</v>
      </c>
      <c r="G172" s="21" t="s">
        <v>839</v>
      </c>
      <c r="H172" s="21" t="s">
        <v>840</v>
      </c>
      <c r="I172" s="21" t="s">
        <v>31</v>
      </c>
      <c r="J172" s="21" t="s">
        <v>16</v>
      </c>
      <c r="K172" s="23">
        <v>46691</v>
      </c>
      <c r="L172" s="23">
        <v>44805</v>
      </c>
      <c r="M172" s="23">
        <v>46691</v>
      </c>
      <c r="N172" s="24" t="str">
        <f t="shared" si="20"/>
        <v>New/Original</v>
      </c>
      <c r="O172" s="28">
        <v>98700</v>
      </c>
      <c r="P172" s="21" t="s">
        <v>17</v>
      </c>
      <c r="Q172" s="21" t="s">
        <v>18</v>
      </c>
      <c r="R172" s="26"/>
      <c r="S172" s="26"/>
      <c r="T172" s="26"/>
      <c r="U172" s="26"/>
      <c r="V172" s="13"/>
      <c r="W172" s="33"/>
    </row>
    <row r="173" spans="1:23" ht="43.2" x14ac:dyDescent="0.3">
      <c r="A173" s="19">
        <v>11716</v>
      </c>
      <c r="B173" s="21" t="s">
        <v>9</v>
      </c>
      <c r="C173" s="21" t="s">
        <v>891</v>
      </c>
      <c r="D173" s="21" t="s">
        <v>20</v>
      </c>
      <c r="E173" s="21" t="s">
        <v>43</v>
      </c>
      <c r="F173" s="22"/>
      <c r="G173" s="21" t="s">
        <v>892</v>
      </c>
      <c r="H173" s="21" t="s">
        <v>893</v>
      </c>
      <c r="I173" s="21" t="s">
        <v>133</v>
      </c>
      <c r="J173" s="21" t="s">
        <v>16</v>
      </c>
      <c r="K173" s="23">
        <v>46691</v>
      </c>
      <c r="L173" s="23">
        <v>45566</v>
      </c>
      <c r="M173" s="23">
        <v>46691</v>
      </c>
      <c r="N173" s="24" t="str">
        <f t="shared" si="20"/>
        <v>New/Original</v>
      </c>
      <c r="O173" s="28">
        <v>51555</v>
      </c>
      <c r="P173" s="21" t="s">
        <v>17</v>
      </c>
      <c r="Q173" s="21" t="s">
        <v>18</v>
      </c>
      <c r="R173" s="26"/>
      <c r="S173" s="26"/>
      <c r="T173" s="26"/>
      <c r="U173" s="26"/>
      <c r="V173" s="13"/>
      <c r="W173" s="33" t="s">
        <v>1569</v>
      </c>
    </row>
    <row r="174" spans="1:23" ht="14.4" x14ac:dyDescent="0.3">
      <c r="A174" s="19">
        <v>6173</v>
      </c>
      <c r="B174" s="21" t="s">
        <v>9</v>
      </c>
      <c r="C174" s="21" t="s">
        <v>485</v>
      </c>
      <c r="D174" s="21" t="s">
        <v>20</v>
      </c>
      <c r="E174" s="21" t="s">
        <v>20</v>
      </c>
      <c r="F174" s="21" t="s">
        <v>12</v>
      </c>
      <c r="G174" s="21" t="s">
        <v>486</v>
      </c>
      <c r="H174" s="21" t="s">
        <v>487</v>
      </c>
      <c r="I174" s="21" t="s">
        <v>101</v>
      </c>
      <c r="J174" s="21" t="s">
        <v>16</v>
      </c>
      <c r="K174" s="23">
        <v>46705</v>
      </c>
      <c r="L174" s="23">
        <v>44880</v>
      </c>
      <c r="M174" s="23">
        <v>46705</v>
      </c>
      <c r="N174" s="24" t="str">
        <f t="shared" si="20"/>
        <v>New/Original</v>
      </c>
      <c r="O174" s="28">
        <v>169784</v>
      </c>
      <c r="P174" s="21" t="s">
        <v>17</v>
      </c>
      <c r="Q174" s="21" t="s">
        <v>18</v>
      </c>
      <c r="R174" s="26">
        <v>639378.6</v>
      </c>
      <c r="S174" s="27">
        <f t="shared" ref="S174:S184" si="25">R174/O174</f>
        <v>3.7658354144088957</v>
      </c>
      <c r="T174" s="26">
        <v>658352.04</v>
      </c>
      <c r="U174" s="27">
        <f t="shared" ref="U174:U184" si="26">T174/O174</f>
        <v>3.8775858738161433</v>
      </c>
      <c r="V174" s="13"/>
      <c r="W174" s="33"/>
    </row>
    <row r="175" spans="1:23" ht="14.4" x14ac:dyDescent="0.3">
      <c r="A175" s="19">
        <v>3266</v>
      </c>
      <c r="B175" s="21" t="s">
        <v>9</v>
      </c>
      <c r="C175" s="21" t="s">
        <v>19</v>
      </c>
      <c r="D175" s="21" t="s">
        <v>20</v>
      </c>
      <c r="E175" s="21" t="s">
        <v>20</v>
      </c>
      <c r="F175" s="21" t="s">
        <v>12</v>
      </c>
      <c r="G175" s="21" t="s">
        <v>21</v>
      </c>
      <c r="H175" s="21" t="s">
        <v>22</v>
      </c>
      <c r="I175" s="21" t="s">
        <v>23</v>
      </c>
      <c r="J175" s="21" t="s">
        <v>16</v>
      </c>
      <c r="K175" s="23">
        <v>38717</v>
      </c>
      <c r="L175" s="23">
        <v>44531</v>
      </c>
      <c r="M175" s="23">
        <v>46721</v>
      </c>
      <c r="N175" s="24" t="str">
        <f t="shared" si="20"/>
        <v>Renewal</v>
      </c>
      <c r="O175" s="28">
        <v>99200</v>
      </c>
      <c r="P175" s="21" t="s">
        <v>17</v>
      </c>
      <c r="Q175" s="21" t="s">
        <v>18</v>
      </c>
      <c r="R175" s="26">
        <v>397450.07</v>
      </c>
      <c r="S175" s="27">
        <f t="shared" si="25"/>
        <v>4.0065531249999999</v>
      </c>
      <c r="T175" s="26">
        <v>487733.37</v>
      </c>
      <c r="U175" s="27">
        <f t="shared" si="26"/>
        <v>4.9166670362903222</v>
      </c>
      <c r="V175" s="13"/>
      <c r="W175" s="33"/>
    </row>
    <row r="176" spans="1:23" ht="14.4" x14ac:dyDescent="0.3">
      <c r="A176" s="19">
        <v>3293</v>
      </c>
      <c r="B176" s="21" t="s">
        <v>9</v>
      </c>
      <c r="C176" s="21" t="s">
        <v>86</v>
      </c>
      <c r="D176" s="21" t="s">
        <v>20</v>
      </c>
      <c r="E176" s="21" t="s">
        <v>43</v>
      </c>
      <c r="F176" s="21" t="s">
        <v>44</v>
      </c>
      <c r="G176" s="21" t="s">
        <v>87</v>
      </c>
      <c r="H176" s="21" t="s">
        <v>88</v>
      </c>
      <c r="I176" s="21" t="s">
        <v>31</v>
      </c>
      <c r="J176" s="21" t="s">
        <v>16</v>
      </c>
      <c r="K176" s="23">
        <v>40268</v>
      </c>
      <c r="L176" s="23">
        <v>44896</v>
      </c>
      <c r="M176" s="23">
        <v>46721</v>
      </c>
      <c r="N176" s="24" t="str">
        <f t="shared" si="20"/>
        <v>Renewal</v>
      </c>
      <c r="O176" s="28">
        <v>144335</v>
      </c>
      <c r="P176" s="21" t="s">
        <v>17</v>
      </c>
      <c r="Q176" s="21" t="s">
        <v>18</v>
      </c>
      <c r="R176" s="26">
        <v>770983.4</v>
      </c>
      <c r="S176" s="27">
        <f t="shared" si="25"/>
        <v>5.3416246925555138</v>
      </c>
      <c r="T176" s="26">
        <v>832001.06</v>
      </c>
      <c r="U176" s="27">
        <f t="shared" si="26"/>
        <v>5.7643749610281638</v>
      </c>
      <c r="V176" s="13"/>
      <c r="W176" s="33"/>
    </row>
    <row r="177" spans="1:23" ht="14.4" x14ac:dyDescent="0.3">
      <c r="A177" s="19">
        <v>10614</v>
      </c>
      <c r="B177" s="21" t="s">
        <v>9</v>
      </c>
      <c r="C177" s="21" t="s">
        <v>778</v>
      </c>
      <c r="D177" s="21" t="s">
        <v>20</v>
      </c>
      <c r="E177" s="21" t="s">
        <v>20</v>
      </c>
      <c r="F177" s="21" t="s">
        <v>33</v>
      </c>
      <c r="G177" s="21" t="s">
        <v>779</v>
      </c>
      <c r="H177" s="21" t="s">
        <v>780</v>
      </c>
      <c r="I177" s="21" t="s">
        <v>101</v>
      </c>
      <c r="J177" s="21" t="s">
        <v>16</v>
      </c>
      <c r="K177" s="23">
        <v>43738</v>
      </c>
      <c r="L177" s="23">
        <v>44835</v>
      </c>
      <c r="M177" s="23">
        <v>46721</v>
      </c>
      <c r="N177" s="24" t="str">
        <f t="shared" si="20"/>
        <v>Renewal</v>
      </c>
      <c r="O177" s="28">
        <v>56000</v>
      </c>
      <c r="P177" s="21" t="s">
        <v>17</v>
      </c>
      <c r="Q177" s="21" t="s">
        <v>18</v>
      </c>
      <c r="R177" s="26">
        <v>369688.09</v>
      </c>
      <c r="S177" s="27">
        <f t="shared" si="25"/>
        <v>6.6015730357142859</v>
      </c>
      <c r="T177" s="26">
        <v>419050.8</v>
      </c>
      <c r="U177" s="27">
        <f t="shared" si="26"/>
        <v>7.4830499999999995</v>
      </c>
      <c r="V177" s="13"/>
      <c r="W177" s="33"/>
    </row>
    <row r="178" spans="1:23" ht="14.4" x14ac:dyDescent="0.3">
      <c r="A178" s="19">
        <v>3281</v>
      </c>
      <c r="B178" s="21" t="s">
        <v>9</v>
      </c>
      <c r="C178" s="21" t="s">
        <v>58</v>
      </c>
      <c r="D178" s="21" t="s">
        <v>20</v>
      </c>
      <c r="E178" s="21" t="s">
        <v>20</v>
      </c>
      <c r="F178" s="21" t="s">
        <v>44</v>
      </c>
      <c r="G178" s="21" t="s">
        <v>60</v>
      </c>
      <c r="H178" s="21" t="s">
        <v>61</v>
      </c>
      <c r="I178" s="21" t="s">
        <v>15</v>
      </c>
      <c r="J178" s="21" t="s">
        <v>16</v>
      </c>
      <c r="K178" s="23">
        <v>46752</v>
      </c>
      <c r="L178" s="23">
        <v>44197</v>
      </c>
      <c r="M178" s="23">
        <v>46752</v>
      </c>
      <c r="N178" s="24" t="str">
        <f t="shared" si="20"/>
        <v>New/Original</v>
      </c>
      <c r="O178" s="28">
        <v>240710</v>
      </c>
      <c r="P178" s="21" t="s">
        <v>17</v>
      </c>
      <c r="Q178" s="21" t="s">
        <v>18</v>
      </c>
      <c r="R178" s="26">
        <v>1038862</v>
      </c>
      <c r="S178" s="27">
        <f t="shared" si="25"/>
        <v>4.3158240206057084</v>
      </c>
      <c r="T178" s="26">
        <v>1064834</v>
      </c>
      <c r="U178" s="27">
        <f t="shared" si="26"/>
        <v>4.4237214905903368</v>
      </c>
      <c r="V178" s="13"/>
      <c r="W178" s="33"/>
    </row>
    <row r="179" spans="1:23" ht="14.4" x14ac:dyDescent="0.3">
      <c r="A179" s="19">
        <v>3302</v>
      </c>
      <c r="B179" s="21" t="s">
        <v>9</v>
      </c>
      <c r="C179" s="21" t="s">
        <v>102</v>
      </c>
      <c r="D179" s="21" t="s">
        <v>43</v>
      </c>
      <c r="E179" s="21" t="s">
        <v>43</v>
      </c>
      <c r="F179" s="21" t="s">
        <v>50</v>
      </c>
      <c r="G179" s="21" t="s">
        <v>103</v>
      </c>
      <c r="H179" s="21" t="s">
        <v>30</v>
      </c>
      <c r="I179" s="21" t="s">
        <v>31</v>
      </c>
      <c r="J179" s="21" t="s">
        <v>16</v>
      </c>
      <c r="K179" s="23">
        <v>44926</v>
      </c>
      <c r="L179" s="23">
        <v>44927</v>
      </c>
      <c r="M179" s="23">
        <v>46752</v>
      </c>
      <c r="N179" s="24" t="str">
        <f t="shared" si="20"/>
        <v>Renewal</v>
      </c>
      <c r="O179" s="28">
        <v>46856</v>
      </c>
      <c r="P179" s="21" t="s">
        <v>17</v>
      </c>
      <c r="Q179" s="21" t="s">
        <v>18</v>
      </c>
      <c r="R179" s="26">
        <v>114000</v>
      </c>
      <c r="S179" s="27">
        <f t="shared" si="25"/>
        <v>2.4329861703944</v>
      </c>
      <c r="T179" s="26">
        <v>114000</v>
      </c>
      <c r="U179" s="27">
        <f t="shared" si="26"/>
        <v>2.4329861703944</v>
      </c>
      <c r="V179" s="13"/>
      <c r="W179" s="33"/>
    </row>
    <row r="180" spans="1:23" ht="14.4" x14ac:dyDescent="0.3">
      <c r="A180" s="19">
        <v>3303</v>
      </c>
      <c r="B180" s="21" t="s">
        <v>9</v>
      </c>
      <c r="C180" s="21" t="s">
        <v>104</v>
      </c>
      <c r="D180" s="21" t="s">
        <v>20</v>
      </c>
      <c r="E180" s="21" t="s">
        <v>20</v>
      </c>
      <c r="F180" s="21" t="s">
        <v>44</v>
      </c>
      <c r="G180" s="21" t="s">
        <v>105</v>
      </c>
      <c r="H180" s="21" t="s">
        <v>106</v>
      </c>
      <c r="I180" s="21" t="s">
        <v>107</v>
      </c>
      <c r="J180" s="21" t="s">
        <v>16</v>
      </c>
      <c r="K180" s="23">
        <v>39691</v>
      </c>
      <c r="L180" s="23">
        <v>45474</v>
      </c>
      <c r="M180" s="23">
        <v>46752</v>
      </c>
      <c r="N180" s="24" t="str">
        <f t="shared" si="20"/>
        <v>Renewal</v>
      </c>
      <c r="O180" s="28">
        <v>140483</v>
      </c>
      <c r="P180" s="21" t="s">
        <v>17</v>
      </c>
      <c r="Q180" s="21" t="s">
        <v>18</v>
      </c>
      <c r="R180" s="26">
        <v>789499.98</v>
      </c>
      <c r="S180" s="27">
        <f t="shared" si="25"/>
        <v>5.6198969270303163</v>
      </c>
      <c r="T180" s="26">
        <v>1225566.03</v>
      </c>
      <c r="U180" s="27">
        <f t="shared" si="26"/>
        <v>8.7239454595929757</v>
      </c>
      <c r="V180" s="13"/>
      <c r="W180" s="33"/>
    </row>
    <row r="181" spans="1:23" ht="14.4" x14ac:dyDescent="0.3">
      <c r="A181" s="19">
        <v>3348</v>
      </c>
      <c r="B181" s="21" t="s">
        <v>9</v>
      </c>
      <c r="C181" s="21" t="s">
        <v>179</v>
      </c>
      <c r="D181" s="21" t="s">
        <v>59</v>
      </c>
      <c r="E181" s="21" t="s">
        <v>43</v>
      </c>
      <c r="F181" s="21" t="s">
        <v>44</v>
      </c>
      <c r="G181" s="21" t="s">
        <v>180</v>
      </c>
      <c r="H181" s="21" t="s">
        <v>181</v>
      </c>
      <c r="I181" s="21" t="s">
        <v>182</v>
      </c>
      <c r="J181" s="21" t="s">
        <v>16</v>
      </c>
      <c r="K181" s="23">
        <v>40543</v>
      </c>
      <c r="L181" s="23">
        <v>44197</v>
      </c>
      <c r="M181" s="23">
        <v>46752</v>
      </c>
      <c r="N181" s="24" t="str">
        <f t="shared" si="20"/>
        <v>Renewal</v>
      </c>
      <c r="O181" s="28">
        <v>195075</v>
      </c>
      <c r="P181" s="21" t="s">
        <v>17</v>
      </c>
      <c r="Q181" s="21" t="s">
        <v>18</v>
      </c>
      <c r="R181" s="26">
        <v>1390685.88</v>
      </c>
      <c r="S181" s="27">
        <f t="shared" si="25"/>
        <v>7.1289805459438673</v>
      </c>
      <c r="T181" s="26">
        <v>1390685.88</v>
      </c>
      <c r="U181" s="27">
        <f t="shared" si="26"/>
        <v>7.1289805459438673</v>
      </c>
      <c r="V181" s="13"/>
      <c r="W181" s="33"/>
    </row>
    <row r="182" spans="1:23" ht="14.4" x14ac:dyDescent="0.3">
      <c r="A182" s="19">
        <v>3449</v>
      </c>
      <c r="B182" s="21" t="s">
        <v>9</v>
      </c>
      <c r="C182" s="21" t="s">
        <v>336</v>
      </c>
      <c r="D182" s="21" t="s">
        <v>20</v>
      </c>
      <c r="E182" s="21" t="s">
        <v>20</v>
      </c>
      <c r="F182" s="21" t="s">
        <v>109</v>
      </c>
      <c r="G182" s="21" t="s">
        <v>337</v>
      </c>
      <c r="H182" s="21" t="s">
        <v>338</v>
      </c>
      <c r="I182" s="21" t="s">
        <v>202</v>
      </c>
      <c r="J182" s="21" t="s">
        <v>16</v>
      </c>
      <c r="K182" s="23">
        <v>43069</v>
      </c>
      <c r="L182" s="23">
        <v>45261</v>
      </c>
      <c r="M182" s="23">
        <v>46752</v>
      </c>
      <c r="N182" s="24" t="str">
        <f t="shared" si="20"/>
        <v>Renewal</v>
      </c>
      <c r="O182" s="28">
        <v>63495</v>
      </c>
      <c r="P182" s="21" t="s">
        <v>17</v>
      </c>
      <c r="Q182" s="21" t="s">
        <v>18</v>
      </c>
      <c r="R182" s="26">
        <v>415156.57</v>
      </c>
      <c r="S182" s="27">
        <f t="shared" si="25"/>
        <v>6.5384135758721165</v>
      </c>
      <c r="T182" s="26">
        <v>442904.69</v>
      </c>
      <c r="U182" s="27">
        <f t="shared" si="26"/>
        <v>6.9754262540357512</v>
      </c>
      <c r="V182" s="13"/>
      <c r="W182" s="33"/>
    </row>
    <row r="183" spans="1:23" ht="43.2" x14ac:dyDescent="0.3">
      <c r="A183" s="19">
        <v>10546</v>
      </c>
      <c r="B183" s="21" t="s">
        <v>9</v>
      </c>
      <c r="C183" s="21" t="s">
        <v>605</v>
      </c>
      <c r="D183" s="21" t="s">
        <v>11</v>
      </c>
      <c r="E183" s="21" t="s">
        <v>11</v>
      </c>
      <c r="F183" s="22"/>
      <c r="G183" s="21" t="s">
        <v>606</v>
      </c>
      <c r="H183" s="21" t="s">
        <v>607</v>
      </c>
      <c r="I183" s="21" t="s">
        <v>36</v>
      </c>
      <c r="J183" s="21" t="s">
        <v>16</v>
      </c>
      <c r="K183" s="23">
        <v>46081</v>
      </c>
      <c r="L183" s="23">
        <v>42217</v>
      </c>
      <c r="M183" s="23">
        <v>46752</v>
      </c>
      <c r="N183" s="24" t="str">
        <f t="shared" si="20"/>
        <v>Renewal</v>
      </c>
      <c r="O183" s="28">
        <v>10470</v>
      </c>
      <c r="P183" s="21" t="s">
        <v>17</v>
      </c>
      <c r="Q183" s="21" t="s">
        <v>18</v>
      </c>
      <c r="R183" s="26">
        <v>286679.57</v>
      </c>
      <c r="S183" s="27">
        <f t="shared" si="25"/>
        <v>27.381047755491881</v>
      </c>
      <c r="T183" s="26">
        <v>279636.25</v>
      </c>
      <c r="U183" s="27">
        <f t="shared" si="26"/>
        <v>26.708333333333332</v>
      </c>
      <c r="V183" s="13"/>
      <c r="W183" s="33" t="s">
        <v>1569</v>
      </c>
    </row>
    <row r="184" spans="1:23" ht="43.2" x14ac:dyDescent="0.3">
      <c r="A184" s="19">
        <v>10549</v>
      </c>
      <c r="B184" s="21" t="s">
        <v>9</v>
      </c>
      <c r="C184" s="21" t="s">
        <v>614</v>
      </c>
      <c r="D184" s="21" t="s">
        <v>11</v>
      </c>
      <c r="E184" s="21" t="s">
        <v>11</v>
      </c>
      <c r="F184" s="22"/>
      <c r="G184" s="21" t="s">
        <v>615</v>
      </c>
      <c r="H184" s="21" t="s">
        <v>607</v>
      </c>
      <c r="I184" s="21" t="s">
        <v>36</v>
      </c>
      <c r="J184" s="21" t="s">
        <v>16</v>
      </c>
      <c r="K184" s="23">
        <v>46752</v>
      </c>
      <c r="L184" s="23">
        <v>44805</v>
      </c>
      <c r="M184" s="23">
        <v>46752</v>
      </c>
      <c r="N184" s="24" t="str">
        <f t="shared" si="20"/>
        <v>New/Original</v>
      </c>
      <c r="O184" s="28">
        <v>12059</v>
      </c>
      <c r="P184" s="21" t="s">
        <v>17</v>
      </c>
      <c r="Q184" s="21" t="s">
        <v>18</v>
      </c>
      <c r="R184" s="26">
        <v>613383.57999999996</v>
      </c>
      <c r="S184" s="27">
        <f t="shared" si="25"/>
        <v>50.865211045692014</v>
      </c>
      <c r="T184" s="26">
        <v>837866.64</v>
      </c>
      <c r="U184" s="27">
        <f t="shared" si="26"/>
        <v>69.48060701550709</v>
      </c>
      <c r="V184" s="13"/>
      <c r="W184" s="33" t="s">
        <v>1569</v>
      </c>
    </row>
    <row r="185" spans="1:23" ht="43.2" x14ac:dyDescent="0.3">
      <c r="A185" s="19">
        <v>11545</v>
      </c>
      <c r="B185" s="21" t="s">
        <v>9</v>
      </c>
      <c r="C185" s="21" t="s">
        <v>605</v>
      </c>
      <c r="D185" s="21" t="s">
        <v>11</v>
      </c>
      <c r="E185" s="21" t="s">
        <v>11</v>
      </c>
      <c r="F185" s="22"/>
      <c r="G185" s="21" t="s">
        <v>606</v>
      </c>
      <c r="H185" s="21" t="s">
        <v>607</v>
      </c>
      <c r="I185" s="21" t="s">
        <v>36</v>
      </c>
      <c r="J185" s="21" t="s">
        <v>16</v>
      </c>
      <c r="K185" s="23">
        <v>46752</v>
      </c>
      <c r="L185" s="23">
        <v>44531</v>
      </c>
      <c r="M185" s="23">
        <v>46752</v>
      </c>
      <c r="N185" s="24" t="str">
        <f t="shared" si="20"/>
        <v>New/Original</v>
      </c>
      <c r="O185" s="28">
        <v>6977</v>
      </c>
      <c r="P185" s="21" t="s">
        <v>17</v>
      </c>
      <c r="Q185" s="21" t="s">
        <v>18</v>
      </c>
      <c r="R185" s="26"/>
      <c r="S185" s="26"/>
      <c r="T185" s="26"/>
      <c r="U185" s="26"/>
      <c r="V185" s="13"/>
      <c r="W185" s="33" t="s">
        <v>1591</v>
      </c>
    </row>
    <row r="186" spans="1:23" ht="43.2" x14ac:dyDescent="0.3">
      <c r="A186" s="19">
        <v>11575</v>
      </c>
      <c r="B186" s="21" t="s">
        <v>9</v>
      </c>
      <c r="C186" s="21" t="s">
        <v>614</v>
      </c>
      <c r="D186" s="21" t="s">
        <v>11</v>
      </c>
      <c r="E186" s="21" t="s">
        <v>11</v>
      </c>
      <c r="F186" s="22"/>
      <c r="G186" s="21" t="s">
        <v>615</v>
      </c>
      <c r="H186" s="21" t="s">
        <v>607</v>
      </c>
      <c r="I186" s="21" t="s">
        <v>36</v>
      </c>
      <c r="J186" s="21" t="s">
        <v>16</v>
      </c>
      <c r="K186" s="23">
        <v>46752</v>
      </c>
      <c r="L186" s="23">
        <v>43831</v>
      </c>
      <c r="M186" s="23">
        <v>46752</v>
      </c>
      <c r="N186" s="24" t="str">
        <f t="shared" si="20"/>
        <v>New/Original</v>
      </c>
      <c r="O186" s="28">
        <v>6898</v>
      </c>
      <c r="P186" s="21" t="s">
        <v>17</v>
      </c>
      <c r="Q186" s="21" t="s">
        <v>18</v>
      </c>
      <c r="R186" s="26"/>
      <c r="S186" s="26"/>
      <c r="T186" s="26"/>
      <c r="U186" s="26"/>
      <c r="V186" s="13"/>
      <c r="W186" s="33" t="s">
        <v>1569</v>
      </c>
    </row>
    <row r="187" spans="1:23" ht="43.2" x14ac:dyDescent="0.3">
      <c r="A187" s="19">
        <v>11576</v>
      </c>
      <c r="B187" s="21" t="s">
        <v>9</v>
      </c>
      <c r="C187" s="21" t="s">
        <v>605</v>
      </c>
      <c r="D187" s="21" t="s">
        <v>11</v>
      </c>
      <c r="E187" s="21" t="s">
        <v>11</v>
      </c>
      <c r="F187" s="22"/>
      <c r="G187" s="21" t="s">
        <v>606</v>
      </c>
      <c r="H187" s="21" t="s">
        <v>607</v>
      </c>
      <c r="I187" s="21" t="s">
        <v>36</v>
      </c>
      <c r="J187" s="21" t="s">
        <v>16</v>
      </c>
      <c r="K187" s="23">
        <v>46752</v>
      </c>
      <c r="L187" s="23">
        <v>44348</v>
      </c>
      <c r="M187" s="23">
        <v>46752</v>
      </c>
      <c r="N187" s="24" t="str">
        <f t="shared" si="20"/>
        <v>New/Original</v>
      </c>
      <c r="O187" s="28">
        <v>3493</v>
      </c>
      <c r="P187" s="21" t="s">
        <v>17</v>
      </c>
      <c r="Q187" s="21" t="s">
        <v>18</v>
      </c>
      <c r="R187" s="26"/>
      <c r="S187" s="26"/>
      <c r="T187" s="26"/>
      <c r="U187" s="26"/>
      <c r="V187" s="13"/>
      <c r="W187" s="33" t="s">
        <v>1569</v>
      </c>
    </row>
    <row r="188" spans="1:23" ht="43.2" x14ac:dyDescent="0.3">
      <c r="A188" s="19">
        <v>11612</v>
      </c>
      <c r="B188" s="21" t="s">
        <v>9</v>
      </c>
      <c r="C188" s="21" t="s">
        <v>1597</v>
      </c>
      <c r="D188" s="21" t="s">
        <v>20</v>
      </c>
      <c r="E188" s="22"/>
      <c r="F188" s="22"/>
      <c r="G188" s="21" t="s">
        <v>876</v>
      </c>
      <c r="H188" s="21" t="s">
        <v>877</v>
      </c>
      <c r="I188" s="21" t="s">
        <v>133</v>
      </c>
      <c r="J188" s="21" t="s">
        <v>16</v>
      </c>
      <c r="K188" s="23">
        <v>46752</v>
      </c>
      <c r="L188" s="23">
        <v>44652</v>
      </c>
      <c r="M188" s="23">
        <v>46752</v>
      </c>
      <c r="N188" s="24" t="str">
        <f t="shared" si="20"/>
        <v>New/Original</v>
      </c>
      <c r="O188" s="28">
        <v>78500</v>
      </c>
      <c r="P188" s="21" t="s">
        <v>17</v>
      </c>
      <c r="Q188" s="21" t="s">
        <v>18</v>
      </c>
      <c r="R188" s="26"/>
      <c r="S188" s="26"/>
      <c r="T188" s="26"/>
      <c r="U188" s="26"/>
      <c r="V188" s="13"/>
      <c r="W188" s="33" t="s">
        <v>1573</v>
      </c>
    </row>
    <row r="189" spans="1:23" ht="43.2" x14ac:dyDescent="0.3">
      <c r="A189" s="19">
        <v>11731</v>
      </c>
      <c r="B189" s="21" t="s">
        <v>9</v>
      </c>
      <c r="C189" s="21" t="s">
        <v>913</v>
      </c>
      <c r="D189" s="21" t="s">
        <v>20</v>
      </c>
      <c r="E189" s="21" t="s">
        <v>20</v>
      </c>
      <c r="F189" s="22"/>
      <c r="G189" s="21" t="s">
        <v>914</v>
      </c>
      <c r="H189" s="21" t="s">
        <v>915</v>
      </c>
      <c r="I189" s="21" t="s">
        <v>57</v>
      </c>
      <c r="J189" s="21" t="s">
        <v>16</v>
      </c>
      <c r="K189" s="23">
        <v>46752</v>
      </c>
      <c r="L189" s="23">
        <v>44927</v>
      </c>
      <c r="M189" s="23">
        <v>46752</v>
      </c>
      <c r="N189" s="24" t="str">
        <f t="shared" si="20"/>
        <v>New/Original</v>
      </c>
      <c r="O189" s="28">
        <v>161500</v>
      </c>
      <c r="P189" s="21" t="s">
        <v>17</v>
      </c>
      <c r="Q189" s="21" t="s">
        <v>18</v>
      </c>
      <c r="R189" s="26"/>
      <c r="S189" s="26"/>
      <c r="T189" s="26"/>
      <c r="U189" s="26"/>
      <c r="V189" s="13"/>
      <c r="W189" s="33" t="s">
        <v>1591</v>
      </c>
    </row>
    <row r="190" spans="1:23" ht="43.2" x14ac:dyDescent="0.3">
      <c r="A190" s="19">
        <v>11759</v>
      </c>
      <c r="B190" s="21" t="s">
        <v>9</v>
      </c>
      <c r="C190" s="21" t="s">
        <v>614</v>
      </c>
      <c r="D190" s="21" t="s">
        <v>11</v>
      </c>
      <c r="E190" s="21" t="s">
        <v>11</v>
      </c>
      <c r="F190" s="22"/>
      <c r="G190" s="21" t="s">
        <v>615</v>
      </c>
      <c r="H190" s="21" t="s">
        <v>607</v>
      </c>
      <c r="I190" s="21" t="s">
        <v>36</v>
      </c>
      <c r="J190" s="21" t="s">
        <v>16</v>
      </c>
      <c r="K190" s="23">
        <v>46752</v>
      </c>
      <c r="L190" s="23">
        <v>44253</v>
      </c>
      <c r="M190" s="23">
        <v>46752</v>
      </c>
      <c r="N190" s="24" t="str">
        <f t="shared" si="20"/>
        <v>New/Original</v>
      </c>
      <c r="O190" s="28">
        <v>24522</v>
      </c>
      <c r="P190" s="21" t="s">
        <v>17</v>
      </c>
      <c r="Q190" s="21" t="s">
        <v>18</v>
      </c>
      <c r="R190" s="26"/>
      <c r="S190" s="26"/>
      <c r="T190" s="26"/>
      <c r="U190" s="26"/>
      <c r="V190" s="13"/>
      <c r="W190" s="33" t="s">
        <v>1569</v>
      </c>
    </row>
    <row r="191" spans="1:23" ht="14.4" x14ac:dyDescent="0.3">
      <c r="A191" s="19">
        <v>9246</v>
      </c>
      <c r="B191" s="21" t="s">
        <v>9</v>
      </c>
      <c r="C191" s="21" t="s">
        <v>556</v>
      </c>
      <c r="D191" s="21" t="s">
        <v>20</v>
      </c>
      <c r="E191" s="21" t="s">
        <v>20</v>
      </c>
      <c r="F191" s="21" t="s">
        <v>12</v>
      </c>
      <c r="G191" s="21" t="s">
        <v>557</v>
      </c>
      <c r="H191" s="21" t="s">
        <v>558</v>
      </c>
      <c r="I191" s="21" t="s">
        <v>31</v>
      </c>
      <c r="J191" s="21" t="s">
        <v>16</v>
      </c>
      <c r="K191" s="23">
        <v>46783</v>
      </c>
      <c r="L191" s="23">
        <v>44835</v>
      </c>
      <c r="M191" s="23">
        <v>46783</v>
      </c>
      <c r="N191" s="24" t="str">
        <f t="shared" si="20"/>
        <v>New/Original</v>
      </c>
      <c r="O191" s="28">
        <v>100880</v>
      </c>
      <c r="P191" s="21" t="s">
        <v>17</v>
      </c>
      <c r="Q191" s="21" t="s">
        <v>18</v>
      </c>
      <c r="R191" s="26">
        <v>642546.28</v>
      </c>
      <c r="S191" s="27">
        <f t="shared" ref="S191:S200" si="27">R191/O191</f>
        <v>6.3694119746233149</v>
      </c>
      <c r="T191" s="26">
        <v>724921.47</v>
      </c>
      <c r="U191" s="27">
        <f t="shared" ref="U191:U200" si="28">T191/O191</f>
        <v>7.1859780927835049</v>
      </c>
      <c r="V191" s="13"/>
      <c r="W191" s="33"/>
    </row>
    <row r="192" spans="1:23" ht="14.4" x14ac:dyDescent="0.3">
      <c r="A192" s="19">
        <v>9345</v>
      </c>
      <c r="B192" s="21" t="s">
        <v>9</v>
      </c>
      <c r="C192" s="21" t="s">
        <v>559</v>
      </c>
      <c r="D192" s="21" t="s">
        <v>20</v>
      </c>
      <c r="E192" s="21" t="s">
        <v>20</v>
      </c>
      <c r="F192" s="21" t="s">
        <v>33</v>
      </c>
      <c r="G192" s="21" t="s">
        <v>560</v>
      </c>
      <c r="H192" s="21" t="s">
        <v>561</v>
      </c>
      <c r="I192" s="21" t="s">
        <v>562</v>
      </c>
      <c r="J192" s="21" t="s">
        <v>16</v>
      </c>
      <c r="K192" s="23">
        <v>46783</v>
      </c>
      <c r="L192" s="23">
        <v>44918</v>
      </c>
      <c r="M192" s="23">
        <v>46783</v>
      </c>
      <c r="N192" s="24" t="str">
        <f t="shared" si="20"/>
        <v>New/Original</v>
      </c>
      <c r="O192" s="28">
        <v>83221</v>
      </c>
      <c r="P192" s="21" t="s">
        <v>17</v>
      </c>
      <c r="Q192" s="21" t="s">
        <v>18</v>
      </c>
      <c r="R192" s="26">
        <v>621238.51</v>
      </c>
      <c r="S192" s="27">
        <f t="shared" si="27"/>
        <v>7.4649248386825438</v>
      </c>
      <c r="T192" s="26">
        <v>697263.6</v>
      </c>
      <c r="U192" s="27">
        <f t="shared" si="28"/>
        <v>8.378457360521983</v>
      </c>
      <c r="V192" s="13"/>
      <c r="W192" s="33"/>
    </row>
    <row r="193" spans="1:23" ht="20.399999999999999" x14ac:dyDescent="0.3">
      <c r="A193" s="19">
        <v>10577</v>
      </c>
      <c r="B193" s="21" t="s">
        <v>9</v>
      </c>
      <c r="C193" s="21" t="s">
        <v>685</v>
      </c>
      <c r="D193" s="21" t="s">
        <v>20</v>
      </c>
      <c r="E193" s="21" t="s">
        <v>20</v>
      </c>
      <c r="F193" s="21" t="s">
        <v>33</v>
      </c>
      <c r="G193" s="21" t="s">
        <v>686</v>
      </c>
      <c r="H193" s="21" t="s">
        <v>687</v>
      </c>
      <c r="I193" s="21" t="s">
        <v>257</v>
      </c>
      <c r="J193" s="21" t="s">
        <v>16</v>
      </c>
      <c r="K193" s="23">
        <v>40602</v>
      </c>
      <c r="L193" s="23">
        <v>44621</v>
      </c>
      <c r="M193" s="23">
        <v>46783</v>
      </c>
      <c r="N193" s="24" t="str">
        <f t="shared" si="20"/>
        <v>Renewal</v>
      </c>
      <c r="O193" s="28">
        <v>199861</v>
      </c>
      <c r="P193" s="21" t="s">
        <v>17</v>
      </c>
      <c r="Q193" s="21" t="s">
        <v>18</v>
      </c>
      <c r="R193" s="26">
        <v>877019.68</v>
      </c>
      <c r="S193" s="27">
        <f t="shared" si="27"/>
        <v>4.388148162973267</v>
      </c>
      <c r="T193" s="26">
        <v>985227.89</v>
      </c>
      <c r="U193" s="27">
        <f t="shared" si="28"/>
        <v>4.929565498021125</v>
      </c>
      <c r="V193" s="13"/>
      <c r="W193" s="33"/>
    </row>
    <row r="194" spans="1:23" ht="14.4" x14ac:dyDescent="0.3">
      <c r="A194" s="19">
        <v>3362</v>
      </c>
      <c r="B194" s="21" t="s">
        <v>9</v>
      </c>
      <c r="C194" s="21" t="s">
        <v>209</v>
      </c>
      <c r="D194" s="21" t="s">
        <v>20</v>
      </c>
      <c r="E194" s="21" t="s">
        <v>43</v>
      </c>
      <c r="F194" s="21" t="s">
        <v>44</v>
      </c>
      <c r="G194" s="21" t="s">
        <v>210</v>
      </c>
      <c r="H194" s="21" t="s">
        <v>211</v>
      </c>
      <c r="I194" s="21" t="s">
        <v>74</v>
      </c>
      <c r="J194" s="21" t="s">
        <v>16</v>
      </c>
      <c r="K194" s="23">
        <v>39694</v>
      </c>
      <c r="L194" s="23">
        <v>44958</v>
      </c>
      <c r="M194" s="23">
        <v>46812</v>
      </c>
      <c r="N194" s="24" t="str">
        <f t="shared" si="20"/>
        <v>Renewal</v>
      </c>
      <c r="O194" s="28">
        <v>82500</v>
      </c>
      <c r="P194" s="21" t="s">
        <v>17</v>
      </c>
      <c r="Q194" s="21" t="s">
        <v>18</v>
      </c>
      <c r="R194" s="26">
        <v>617314.82999999996</v>
      </c>
      <c r="S194" s="27">
        <f t="shared" si="27"/>
        <v>7.4826039999999994</v>
      </c>
      <c r="T194" s="26">
        <v>638920.85</v>
      </c>
      <c r="U194" s="27">
        <f t="shared" si="28"/>
        <v>7.7444951515151512</v>
      </c>
      <c r="V194" s="13"/>
      <c r="W194" s="33"/>
    </row>
    <row r="195" spans="1:23" ht="14.4" x14ac:dyDescent="0.3">
      <c r="A195" s="19">
        <v>3442</v>
      </c>
      <c r="B195" s="21" t="s">
        <v>9</v>
      </c>
      <c r="C195" s="21" t="s">
        <v>325</v>
      </c>
      <c r="D195" s="29" t="str">
        <f>E195</f>
        <v>Plant</v>
      </c>
      <c r="E195" s="21" t="s">
        <v>43</v>
      </c>
      <c r="F195" s="21" t="s">
        <v>44</v>
      </c>
      <c r="G195" s="21" t="s">
        <v>326</v>
      </c>
      <c r="H195" s="21" t="s">
        <v>327</v>
      </c>
      <c r="I195" s="21" t="s">
        <v>85</v>
      </c>
      <c r="J195" s="21" t="s">
        <v>16</v>
      </c>
      <c r="K195" s="23">
        <v>44632</v>
      </c>
      <c r="L195" s="23">
        <v>44633</v>
      </c>
      <c r="M195" s="23">
        <v>46824</v>
      </c>
      <c r="N195" s="24" t="str">
        <f t="shared" ref="N195:N258" si="29">IF(K195&lt;M195,"Renewal", "New/Original")</f>
        <v>Renewal</v>
      </c>
      <c r="O195" s="28">
        <v>82000</v>
      </c>
      <c r="P195" s="21" t="s">
        <v>17</v>
      </c>
      <c r="Q195" s="21" t="s">
        <v>18</v>
      </c>
      <c r="R195" s="26">
        <v>492000</v>
      </c>
      <c r="S195" s="27">
        <f t="shared" si="27"/>
        <v>6</v>
      </c>
      <c r="T195" s="26">
        <v>515916.7</v>
      </c>
      <c r="U195" s="27">
        <f t="shared" si="28"/>
        <v>6.291667073170732</v>
      </c>
      <c r="V195" s="13"/>
      <c r="W195" s="33"/>
    </row>
    <row r="196" spans="1:23" ht="14.4" x14ac:dyDescent="0.3">
      <c r="A196" s="19">
        <v>3324</v>
      </c>
      <c r="B196" s="21" t="s">
        <v>9</v>
      </c>
      <c r="C196" s="21" t="s">
        <v>139</v>
      </c>
      <c r="D196" s="21" t="s">
        <v>69</v>
      </c>
      <c r="E196" s="21" t="s">
        <v>43</v>
      </c>
      <c r="F196" s="21" t="s">
        <v>44</v>
      </c>
      <c r="G196" s="21" t="s">
        <v>140</v>
      </c>
      <c r="H196" s="21" t="s">
        <v>141</v>
      </c>
      <c r="I196" s="21" t="s">
        <v>107</v>
      </c>
      <c r="J196" s="21" t="s">
        <v>16</v>
      </c>
      <c r="K196" s="23">
        <v>46843</v>
      </c>
      <c r="L196" s="23">
        <v>43009</v>
      </c>
      <c r="M196" s="23">
        <v>46843</v>
      </c>
      <c r="N196" s="24" t="str">
        <f t="shared" si="29"/>
        <v>New/Original</v>
      </c>
      <c r="O196" s="28">
        <v>135040</v>
      </c>
      <c r="P196" s="21" t="s">
        <v>17</v>
      </c>
      <c r="Q196" s="21" t="s">
        <v>18</v>
      </c>
      <c r="R196" s="26">
        <v>677077.86</v>
      </c>
      <c r="S196" s="27">
        <f t="shared" si="27"/>
        <v>5.0139059537914692</v>
      </c>
      <c r="T196" s="26">
        <v>694004.88</v>
      </c>
      <c r="U196" s="27">
        <f t="shared" si="28"/>
        <v>5.1392541469194315</v>
      </c>
      <c r="V196" s="13"/>
      <c r="W196" s="33"/>
    </row>
    <row r="197" spans="1:23" ht="14.4" x14ac:dyDescent="0.3">
      <c r="A197" s="19">
        <v>3468</v>
      </c>
      <c r="B197" s="21" t="s">
        <v>9</v>
      </c>
      <c r="C197" s="21" t="s">
        <v>374</v>
      </c>
      <c r="D197" s="21" t="s">
        <v>43</v>
      </c>
      <c r="E197" s="21" t="s">
        <v>43</v>
      </c>
      <c r="F197" s="21" t="s">
        <v>50</v>
      </c>
      <c r="G197" s="21" t="s">
        <v>375</v>
      </c>
      <c r="H197" s="21" t="s">
        <v>341</v>
      </c>
      <c r="I197" s="21" t="s">
        <v>94</v>
      </c>
      <c r="J197" s="21" t="s">
        <v>16</v>
      </c>
      <c r="K197" s="23">
        <v>45016</v>
      </c>
      <c r="L197" s="23">
        <v>45017</v>
      </c>
      <c r="M197" s="23">
        <v>46843</v>
      </c>
      <c r="N197" s="24" t="str">
        <f t="shared" si="29"/>
        <v>Renewal</v>
      </c>
      <c r="O197" s="28">
        <v>60540</v>
      </c>
      <c r="P197" s="21" t="s">
        <v>17</v>
      </c>
      <c r="Q197" s="21" t="s">
        <v>18</v>
      </c>
      <c r="R197" s="26">
        <v>0</v>
      </c>
      <c r="S197" s="27">
        <f t="shared" si="27"/>
        <v>0</v>
      </c>
      <c r="T197" s="26"/>
      <c r="U197" s="27">
        <f t="shared" si="28"/>
        <v>0</v>
      </c>
      <c r="V197" s="13"/>
      <c r="W197" s="33"/>
    </row>
    <row r="198" spans="1:23" ht="43.2" x14ac:dyDescent="0.3">
      <c r="A198" s="19">
        <v>9710</v>
      </c>
      <c r="B198" s="21" t="s">
        <v>9</v>
      </c>
      <c r="C198" s="21" t="s">
        <v>1598</v>
      </c>
      <c r="D198" s="21" t="s">
        <v>11</v>
      </c>
      <c r="E198" s="21" t="s">
        <v>11</v>
      </c>
      <c r="F198" s="22"/>
      <c r="G198" s="21" t="s">
        <v>583</v>
      </c>
      <c r="H198" s="21" t="s">
        <v>584</v>
      </c>
      <c r="I198" s="21" t="s">
        <v>74</v>
      </c>
      <c r="J198" s="21" t="s">
        <v>16</v>
      </c>
      <c r="K198" s="23">
        <v>46843</v>
      </c>
      <c r="L198" s="23">
        <v>44927</v>
      </c>
      <c r="M198" s="23">
        <v>46843</v>
      </c>
      <c r="N198" s="24" t="str">
        <f t="shared" si="29"/>
        <v>New/Original</v>
      </c>
      <c r="O198" s="28">
        <v>7705</v>
      </c>
      <c r="P198" s="21" t="s">
        <v>17</v>
      </c>
      <c r="Q198" s="21" t="s">
        <v>18</v>
      </c>
      <c r="R198" s="26">
        <v>73454.37</v>
      </c>
      <c r="S198" s="27">
        <f t="shared" si="27"/>
        <v>9.5333380921479556</v>
      </c>
      <c r="T198" s="26">
        <v>83368.08</v>
      </c>
      <c r="U198" s="27">
        <f t="shared" si="28"/>
        <v>10.819997404282933</v>
      </c>
      <c r="V198" s="13"/>
      <c r="W198" s="33" t="s">
        <v>1574</v>
      </c>
    </row>
    <row r="199" spans="1:23" ht="14.4" x14ac:dyDescent="0.3">
      <c r="A199" s="19">
        <v>10550</v>
      </c>
      <c r="B199" s="21" t="s">
        <v>9</v>
      </c>
      <c r="C199" s="21" t="s">
        <v>616</v>
      </c>
      <c r="D199" s="21" t="s">
        <v>20</v>
      </c>
      <c r="E199" s="21" t="s">
        <v>20</v>
      </c>
      <c r="F199" s="21" t="s">
        <v>33</v>
      </c>
      <c r="G199" s="21" t="s">
        <v>617</v>
      </c>
      <c r="H199" s="21" t="s">
        <v>592</v>
      </c>
      <c r="I199" s="21" t="s">
        <v>85</v>
      </c>
      <c r="J199" s="21" t="s">
        <v>16</v>
      </c>
      <c r="K199" s="23">
        <v>41364</v>
      </c>
      <c r="L199" s="23">
        <v>45017</v>
      </c>
      <c r="M199" s="23">
        <v>46843</v>
      </c>
      <c r="N199" s="24" t="str">
        <f t="shared" si="29"/>
        <v>Renewal</v>
      </c>
      <c r="O199" s="28">
        <v>170992</v>
      </c>
      <c r="P199" s="21" t="s">
        <v>17</v>
      </c>
      <c r="Q199" s="21" t="s">
        <v>18</v>
      </c>
      <c r="R199" s="26">
        <v>0</v>
      </c>
      <c r="S199" s="27">
        <f t="shared" si="27"/>
        <v>0</v>
      </c>
      <c r="T199" s="26"/>
      <c r="U199" s="27">
        <f t="shared" si="28"/>
        <v>0</v>
      </c>
      <c r="V199" s="13"/>
      <c r="W199" s="33"/>
    </row>
    <row r="200" spans="1:23" ht="43.2" x14ac:dyDescent="0.3">
      <c r="A200" s="19">
        <v>10557</v>
      </c>
      <c r="B200" s="21" t="s">
        <v>9</v>
      </c>
      <c r="C200" s="21" t="s">
        <v>632</v>
      </c>
      <c r="D200" s="21" t="s">
        <v>20</v>
      </c>
      <c r="E200" s="21" t="s">
        <v>20</v>
      </c>
      <c r="F200" s="21" t="s">
        <v>33</v>
      </c>
      <c r="G200" s="21" t="s">
        <v>633</v>
      </c>
      <c r="H200" s="21" t="s">
        <v>634</v>
      </c>
      <c r="I200" s="21" t="s">
        <v>635</v>
      </c>
      <c r="J200" s="21" t="s">
        <v>425</v>
      </c>
      <c r="K200" s="22"/>
      <c r="L200" s="23">
        <v>44927</v>
      </c>
      <c r="M200" s="23">
        <v>46843</v>
      </c>
      <c r="N200" s="24" t="str">
        <f t="shared" si="29"/>
        <v>Renewal</v>
      </c>
      <c r="O200" s="28">
        <v>124395</v>
      </c>
      <c r="P200" s="21" t="s">
        <v>17</v>
      </c>
      <c r="Q200" s="21" t="s">
        <v>18</v>
      </c>
      <c r="R200" s="26">
        <v>764366.46</v>
      </c>
      <c r="S200" s="27">
        <f t="shared" si="27"/>
        <v>6.1446718919570715</v>
      </c>
      <c r="T200" s="26">
        <v>865540.8</v>
      </c>
      <c r="U200" s="27">
        <f t="shared" si="28"/>
        <v>6.958003135174244</v>
      </c>
      <c r="V200" s="13"/>
      <c r="W200" s="34" t="s">
        <v>1575</v>
      </c>
    </row>
    <row r="201" spans="1:23" ht="43.2" x14ac:dyDescent="0.3">
      <c r="A201" s="19">
        <v>11734</v>
      </c>
      <c r="B201" s="21" t="s">
        <v>9</v>
      </c>
      <c r="C201" s="21" t="s">
        <v>920</v>
      </c>
      <c r="D201" s="22"/>
      <c r="E201" s="22"/>
      <c r="F201" s="22"/>
      <c r="G201" s="21" t="s">
        <v>921</v>
      </c>
      <c r="H201" s="21" t="s">
        <v>771</v>
      </c>
      <c r="I201" s="21" t="s">
        <v>922</v>
      </c>
      <c r="J201" s="21" t="s">
        <v>425</v>
      </c>
      <c r="K201" s="23">
        <v>46843</v>
      </c>
      <c r="L201" s="23">
        <v>43191</v>
      </c>
      <c r="M201" s="23">
        <v>46843</v>
      </c>
      <c r="N201" s="24" t="str">
        <f t="shared" si="29"/>
        <v>New/Original</v>
      </c>
      <c r="O201" s="28">
        <v>1433337</v>
      </c>
      <c r="P201" s="21" t="s">
        <v>17</v>
      </c>
      <c r="Q201" s="21" t="s">
        <v>18</v>
      </c>
      <c r="R201" s="26"/>
      <c r="S201" s="26"/>
      <c r="T201" s="26"/>
      <c r="U201" s="26"/>
      <c r="V201" s="13"/>
      <c r="W201" s="33" t="s">
        <v>1607</v>
      </c>
    </row>
    <row r="202" spans="1:23" ht="14.4" x14ac:dyDescent="0.3">
      <c r="A202" s="19">
        <v>9532</v>
      </c>
      <c r="B202" s="21" t="s">
        <v>9</v>
      </c>
      <c r="C202" s="21" t="s">
        <v>573</v>
      </c>
      <c r="D202" s="21" t="s">
        <v>20</v>
      </c>
      <c r="E202" s="21" t="s">
        <v>20</v>
      </c>
      <c r="F202" s="21" t="s">
        <v>33</v>
      </c>
      <c r="G202" s="21" t="s">
        <v>574</v>
      </c>
      <c r="H202" s="21" t="s">
        <v>575</v>
      </c>
      <c r="I202" s="21" t="s">
        <v>85</v>
      </c>
      <c r="J202" s="21" t="s">
        <v>16</v>
      </c>
      <c r="K202" s="23">
        <v>46873</v>
      </c>
      <c r="L202" s="23">
        <v>45047</v>
      </c>
      <c r="M202" s="23">
        <v>46873</v>
      </c>
      <c r="N202" s="24" t="str">
        <f t="shared" si="29"/>
        <v>New/Original</v>
      </c>
      <c r="O202" s="28">
        <v>238102</v>
      </c>
      <c r="P202" s="21" t="s">
        <v>17</v>
      </c>
      <c r="Q202" s="21" t="s">
        <v>18</v>
      </c>
      <c r="R202" s="26">
        <v>1691745.08</v>
      </c>
      <c r="S202" s="27">
        <f>R202/O202</f>
        <v>7.1051275503775697</v>
      </c>
      <c r="T202" s="26">
        <v>1741078.2</v>
      </c>
      <c r="U202" s="27">
        <f>T202/O202</f>
        <v>7.3123207700901292</v>
      </c>
      <c r="V202" s="13"/>
      <c r="W202" s="33"/>
    </row>
    <row r="203" spans="1:23" ht="14.4" x14ac:dyDescent="0.3">
      <c r="A203" s="19">
        <v>3385</v>
      </c>
      <c r="B203" s="21" t="s">
        <v>9</v>
      </c>
      <c r="C203" s="21" t="s">
        <v>261</v>
      </c>
      <c r="D203" s="21" t="s">
        <v>20</v>
      </c>
      <c r="E203" s="21" t="s">
        <v>43</v>
      </c>
      <c r="F203" s="21" t="s">
        <v>44</v>
      </c>
      <c r="G203" s="21" t="s">
        <v>262</v>
      </c>
      <c r="H203" s="21" t="s">
        <v>263</v>
      </c>
      <c r="I203" s="21" t="s">
        <v>107</v>
      </c>
      <c r="J203" s="21" t="s">
        <v>16</v>
      </c>
      <c r="K203" s="23">
        <v>45077</v>
      </c>
      <c r="L203" s="23">
        <v>45078</v>
      </c>
      <c r="M203" s="23">
        <v>46904</v>
      </c>
      <c r="N203" s="24" t="str">
        <f t="shared" si="29"/>
        <v>Renewal</v>
      </c>
      <c r="O203" s="28">
        <v>156579</v>
      </c>
      <c r="P203" s="21" t="s">
        <v>17</v>
      </c>
      <c r="Q203" s="21" t="s">
        <v>18</v>
      </c>
      <c r="R203" s="26">
        <v>657624</v>
      </c>
      <c r="S203" s="27">
        <f>R203/O203</f>
        <v>4.1999501848906942</v>
      </c>
      <c r="T203" s="26">
        <v>657624</v>
      </c>
      <c r="U203" s="27">
        <f>T203/O203</f>
        <v>4.1999501848906942</v>
      </c>
      <c r="V203" s="13"/>
      <c r="W203" s="33"/>
    </row>
    <row r="204" spans="1:23" ht="20.399999999999999" x14ac:dyDescent="0.3">
      <c r="A204" s="19">
        <v>5467</v>
      </c>
      <c r="B204" s="21" t="s">
        <v>9</v>
      </c>
      <c r="C204" s="21" t="s">
        <v>405</v>
      </c>
      <c r="D204" s="21" t="s">
        <v>406</v>
      </c>
      <c r="E204" s="21" t="s">
        <v>406</v>
      </c>
      <c r="F204" s="21" t="s">
        <v>67</v>
      </c>
      <c r="G204" s="21" t="s">
        <v>407</v>
      </c>
      <c r="H204" s="21" t="s">
        <v>408</v>
      </c>
      <c r="I204" s="21" t="s">
        <v>315</v>
      </c>
      <c r="J204" s="21" t="s">
        <v>16</v>
      </c>
      <c r="K204" s="23">
        <v>42886</v>
      </c>
      <c r="L204" s="23">
        <v>42887</v>
      </c>
      <c r="M204" s="23">
        <v>46904</v>
      </c>
      <c r="N204" s="24" t="str">
        <f t="shared" si="29"/>
        <v>Renewal</v>
      </c>
      <c r="O204" s="28">
        <v>13.49</v>
      </c>
      <c r="P204" s="21" t="s">
        <v>409</v>
      </c>
      <c r="Q204" s="21" t="s">
        <v>18</v>
      </c>
      <c r="R204" s="26">
        <v>1300311.96</v>
      </c>
      <c r="S204" s="27">
        <f>R204/O204</f>
        <v>96390.805040770938</v>
      </c>
      <c r="T204" s="26">
        <v>1300311.96</v>
      </c>
      <c r="U204" s="27">
        <f>T204/O204</f>
        <v>96390.805040770938</v>
      </c>
      <c r="V204" s="13"/>
      <c r="W204" s="33"/>
    </row>
    <row r="205" spans="1:23" ht="14.4" x14ac:dyDescent="0.3">
      <c r="A205" s="19">
        <v>9347</v>
      </c>
      <c r="B205" s="21" t="s">
        <v>9</v>
      </c>
      <c r="C205" s="21" t="s">
        <v>566</v>
      </c>
      <c r="D205" s="21" t="s">
        <v>20</v>
      </c>
      <c r="E205" s="21" t="s">
        <v>20</v>
      </c>
      <c r="F205" s="21" t="s">
        <v>33</v>
      </c>
      <c r="G205" s="21" t="s">
        <v>567</v>
      </c>
      <c r="H205" s="21" t="s">
        <v>568</v>
      </c>
      <c r="I205" s="21" t="s">
        <v>569</v>
      </c>
      <c r="J205" s="21" t="s">
        <v>16</v>
      </c>
      <c r="K205" s="23">
        <v>46904</v>
      </c>
      <c r="L205" s="23">
        <v>44946</v>
      </c>
      <c r="M205" s="23">
        <v>46904</v>
      </c>
      <c r="N205" s="24" t="str">
        <f t="shared" si="29"/>
        <v>New/Original</v>
      </c>
      <c r="O205" s="28">
        <v>77000</v>
      </c>
      <c r="P205" s="21" t="s">
        <v>17</v>
      </c>
      <c r="Q205" s="21" t="s">
        <v>18</v>
      </c>
      <c r="R205" s="26">
        <v>432448.72</v>
      </c>
      <c r="S205" s="27">
        <f>R205/O205</f>
        <v>5.6162171428571428</v>
      </c>
      <c r="T205" s="26">
        <v>486130.64</v>
      </c>
      <c r="U205" s="27">
        <f>T205/O205</f>
        <v>6.3133849350649349</v>
      </c>
      <c r="V205" s="13"/>
      <c r="W205" s="33"/>
    </row>
    <row r="206" spans="1:23" ht="57.6" x14ac:dyDescent="0.3">
      <c r="A206" s="19">
        <v>9623</v>
      </c>
      <c r="B206" s="21" t="s">
        <v>9</v>
      </c>
      <c r="C206" s="21" t="s">
        <v>579</v>
      </c>
      <c r="D206" s="22"/>
      <c r="E206" s="22"/>
      <c r="F206" s="22"/>
      <c r="G206" s="21" t="s">
        <v>580</v>
      </c>
      <c r="H206" s="21" t="s">
        <v>581</v>
      </c>
      <c r="I206" s="21" t="s">
        <v>582</v>
      </c>
      <c r="J206" s="21" t="s">
        <v>425</v>
      </c>
      <c r="K206" s="22"/>
      <c r="L206" s="23">
        <v>45078</v>
      </c>
      <c r="M206" s="23">
        <v>46904</v>
      </c>
      <c r="N206" s="24" t="str">
        <f t="shared" si="29"/>
        <v>Renewal</v>
      </c>
      <c r="O206" s="25">
        <v>1</v>
      </c>
      <c r="P206" s="21" t="s">
        <v>17</v>
      </c>
      <c r="Q206" s="21" t="s">
        <v>18</v>
      </c>
      <c r="R206" s="26">
        <v>686875.37</v>
      </c>
      <c r="S206" s="27"/>
      <c r="T206" s="26">
        <v>990795.37</v>
      </c>
      <c r="U206" s="27"/>
      <c r="V206" s="13"/>
      <c r="W206" s="34" t="s">
        <v>1606</v>
      </c>
    </row>
    <row r="207" spans="1:23" ht="14.4" x14ac:dyDescent="0.3">
      <c r="A207" s="19">
        <v>11577</v>
      </c>
      <c r="B207" s="21" t="s">
        <v>9</v>
      </c>
      <c r="C207" s="21" t="s">
        <v>832</v>
      </c>
      <c r="D207" s="21" t="s">
        <v>833</v>
      </c>
      <c r="E207" s="21" t="s">
        <v>406</v>
      </c>
      <c r="F207" s="21" t="s">
        <v>98</v>
      </c>
      <c r="G207" s="21" t="s">
        <v>834</v>
      </c>
      <c r="H207" s="21" t="s">
        <v>463</v>
      </c>
      <c r="I207" s="21" t="s">
        <v>315</v>
      </c>
      <c r="J207" s="21" t="s">
        <v>16</v>
      </c>
      <c r="K207" s="23">
        <v>41425</v>
      </c>
      <c r="L207" s="23">
        <v>45078</v>
      </c>
      <c r="M207" s="23">
        <v>46904</v>
      </c>
      <c r="N207" s="24" t="str">
        <f t="shared" si="29"/>
        <v>Renewal</v>
      </c>
      <c r="O207" s="28">
        <v>10000</v>
      </c>
      <c r="P207" s="21" t="s">
        <v>17</v>
      </c>
      <c r="Q207" s="21" t="s">
        <v>18</v>
      </c>
      <c r="R207" s="26"/>
      <c r="S207" s="26"/>
      <c r="T207" s="26"/>
      <c r="U207" s="26"/>
      <c r="V207" s="13"/>
      <c r="W207" s="33"/>
    </row>
    <row r="208" spans="1:23" ht="20.399999999999999" x14ac:dyDescent="0.3">
      <c r="A208" s="19">
        <v>11608</v>
      </c>
      <c r="B208" s="21" t="s">
        <v>9</v>
      </c>
      <c r="C208" s="21" t="s">
        <v>870</v>
      </c>
      <c r="D208" s="21" t="s">
        <v>20</v>
      </c>
      <c r="E208" s="21" t="s">
        <v>20</v>
      </c>
      <c r="F208" s="21" t="s">
        <v>33</v>
      </c>
      <c r="G208" s="21" t="s">
        <v>871</v>
      </c>
      <c r="H208" s="21" t="s">
        <v>872</v>
      </c>
      <c r="I208" s="21" t="s">
        <v>582</v>
      </c>
      <c r="J208" s="21" t="s">
        <v>425</v>
      </c>
      <c r="K208" s="23">
        <v>46904</v>
      </c>
      <c r="L208" s="23">
        <v>45041</v>
      </c>
      <c r="M208" s="23">
        <v>46904</v>
      </c>
      <c r="N208" s="24" t="str">
        <f t="shared" si="29"/>
        <v>New/Original</v>
      </c>
      <c r="O208" s="28">
        <v>156773.99</v>
      </c>
      <c r="P208" s="21" t="s">
        <v>17</v>
      </c>
      <c r="Q208" s="21" t="s">
        <v>18</v>
      </c>
      <c r="R208" s="26"/>
      <c r="S208" s="26"/>
      <c r="T208" s="26"/>
      <c r="U208" s="26"/>
      <c r="V208" s="13"/>
      <c r="W208" s="33"/>
    </row>
    <row r="209" spans="1:23" ht="14.4" x14ac:dyDescent="0.3">
      <c r="A209" s="19">
        <v>3371</v>
      </c>
      <c r="B209" s="21" t="s">
        <v>9</v>
      </c>
      <c r="C209" s="21" t="s">
        <v>224</v>
      </c>
      <c r="D209" s="29" t="str">
        <f>E209</f>
        <v>Warehouse</v>
      </c>
      <c r="E209" s="21" t="s">
        <v>20</v>
      </c>
      <c r="F209" s="21" t="s">
        <v>44</v>
      </c>
      <c r="G209" s="21" t="s">
        <v>225</v>
      </c>
      <c r="H209" s="21" t="s">
        <v>226</v>
      </c>
      <c r="I209" s="21" t="s">
        <v>23</v>
      </c>
      <c r="J209" s="21" t="s">
        <v>16</v>
      </c>
      <c r="K209" s="23">
        <v>45107</v>
      </c>
      <c r="L209" s="23">
        <v>45108</v>
      </c>
      <c r="M209" s="23">
        <v>46934</v>
      </c>
      <c r="N209" s="24" t="str">
        <f t="shared" si="29"/>
        <v>Renewal</v>
      </c>
      <c r="O209" s="28">
        <v>97200</v>
      </c>
      <c r="P209" s="21" t="s">
        <v>17</v>
      </c>
      <c r="Q209" s="21" t="s">
        <v>18</v>
      </c>
      <c r="R209" s="26">
        <v>477902.04</v>
      </c>
      <c r="S209" s="27">
        <f t="shared" ref="S209:S216" si="30">R209/O209</f>
        <v>4.9166876543209872</v>
      </c>
      <c r="T209" s="26">
        <v>491044.38</v>
      </c>
      <c r="U209" s="27">
        <f t="shared" ref="U209:U216" si="31">T209/O209</f>
        <v>5.0518969135802472</v>
      </c>
      <c r="V209" s="13"/>
      <c r="W209" s="33"/>
    </row>
    <row r="210" spans="1:23" ht="14.4" x14ac:dyDescent="0.3">
      <c r="A210" s="19">
        <v>6146</v>
      </c>
      <c r="B210" s="21" t="s">
        <v>9</v>
      </c>
      <c r="C210" s="21" t="s">
        <v>476</v>
      </c>
      <c r="D210" s="21" t="s">
        <v>20</v>
      </c>
      <c r="E210" s="21" t="s">
        <v>20</v>
      </c>
      <c r="F210" s="21" t="s">
        <v>44</v>
      </c>
      <c r="G210" s="21" t="s">
        <v>477</v>
      </c>
      <c r="H210" s="21" t="s">
        <v>322</v>
      </c>
      <c r="I210" s="21" t="s">
        <v>101</v>
      </c>
      <c r="J210" s="21" t="s">
        <v>16</v>
      </c>
      <c r="K210" s="23">
        <v>45091</v>
      </c>
      <c r="L210" s="23">
        <v>45092</v>
      </c>
      <c r="M210" s="23">
        <v>46934</v>
      </c>
      <c r="N210" s="24" t="str">
        <f t="shared" si="29"/>
        <v>Renewal</v>
      </c>
      <c r="O210" s="28">
        <v>62158</v>
      </c>
      <c r="P210" s="21" t="s">
        <v>17</v>
      </c>
      <c r="Q210" s="21" t="s">
        <v>18</v>
      </c>
      <c r="R210" s="26">
        <v>420602.44</v>
      </c>
      <c r="S210" s="27">
        <f t="shared" si="30"/>
        <v>6.7666662376524345</v>
      </c>
      <c r="T210" s="26">
        <v>478044.72</v>
      </c>
      <c r="U210" s="27">
        <f t="shared" si="31"/>
        <v>7.6907995752759097</v>
      </c>
      <c r="V210" s="13"/>
      <c r="W210" s="33"/>
    </row>
    <row r="211" spans="1:23" ht="14.4" x14ac:dyDescent="0.3">
      <c r="A211" s="19">
        <v>6693</v>
      </c>
      <c r="B211" s="21" t="s">
        <v>9</v>
      </c>
      <c r="C211" s="21" t="s">
        <v>301</v>
      </c>
      <c r="D211" s="21" t="s">
        <v>11</v>
      </c>
      <c r="E211" s="21" t="s">
        <v>11</v>
      </c>
      <c r="F211" s="21" t="s">
        <v>98</v>
      </c>
      <c r="G211" s="21" t="s">
        <v>302</v>
      </c>
      <c r="H211" s="21" t="s">
        <v>303</v>
      </c>
      <c r="I211" s="21" t="s">
        <v>257</v>
      </c>
      <c r="J211" s="21" t="s">
        <v>16</v>
      </c>
      <c r="K211" s="23">
        <v>46934</v>
      </c>
      <c r="L211" s="23">
        <v>44075</v>
      </c>
      <c r="M211" s="23">
        <v>46934</v>
      </c>
      <c r="N211" s="24" t="str">
        <f t="shared" si="29"/>
        <v>New/Original</v>
      </c>
      <c r="O211" s="28">
        <v>3965</v>
      </c>
      <c r="P211" s="21" t="s">
        <v>17</v>
      </c>
      <c r="Q211" s="21" t="s">
        <v>18</v>
      </c>
      <c r="R211" s="26"/>
      <c r="S211" s="27">
        <f t="shared" si="30"/>
        <v>0</v>
      </c>
      <c r="T211" s="26"/>
      <c r="U211" s="27">
        <f t="shared" si="31"/>
        <v>0</v>
      </c>
      <c r="V211" s="13"/>
      <c r="W211" s="33"/>
    </row>
    <row r="212" spans="1:23" ht="14.4" x14ac:dyDescent="0.3">
      <c r="A212" s="19">
        <v>10563</v>
      </c>
      <c r="B212" s="21" t="s">
        <v>9</v>
      </c>
      <c r="C212" s="21" t="s">
        <v>650</v>
      </c>
      <c r="D212" s="21" t="s">
        <v>20</v>
      </c>
      <c r="E212" s="21" t="s">
        <v>20</v>
      </c>
      <c r="F212" s="21" t="s">
        <v>33</v>
      </c>
      <c r="G212" s="21" t="s">
        <v>651</v>
      </c>
      <c r="H212" s="21" t="s">
        <v>572</v>
      </c>
      <c r="I212" s="21" t="s">
        <v>57</v>
      </c>
      <c r="J212" s="21" t="s">
        <v>16</v>
      </c>
      <c r="K212" s="23">
        <v>46934</v>
      </c>
      <c r="L212" s="23">
        <v>44926</v>
      </c>
      <c r="M212" s="23">
        <v>46934</v>
      </c>
      <c r="N212" s="24" t="str">
        <f t="shared" si="29"/>
        <v>New/Original</v>
      </c>
      <c r="O212" s="28">
        <v>206960</v>
      </c>
      <c r="P212" s="21" t="s">
        <v>17</v>
      </c>
      <c r="Q212" s="21" t="s">
        <v>18</v>
      </c>
      <c r="R212" s="26">
        <v>0</v>
      </c>
      <c r="S212" s="27">
        <f t="shared" si="30"/>
        <v>0</v>
      </c>
      <c r="T212" s="26"/>
      <c r="U212" s="27">
        <f t="shared" si="31"/>
        <v>0</v>
      </c>
      <c r="V212" s="13"/>
      <c r="W212" s="33"/>
    </row>
    <row r="213" spans="1:23" ht="14.4" x14ac:dyDescent="0.3">
      <c r="A213" s="19">
        <v>3294</v>
      </c>
      <c r="B213" s="21" t="s">
        <v>9</v>
      </c>
      <c r="C213" s="21" t="s">
        <v>1599</v>
      </c>
      <c r="D213" s="21" t="s">
        <v>20</v>
      </c>
      <c r="E213" s="21" t="s">
        <v>20</v>
      </c>
      <c r="F213" s="21" t="s">
        <v>12</v>
      </c>
      <c r="G213" s="21" t="s">
        <v>89</v>
      </c>
      <c r="H213" s="21" t="s">
        <v>90</v>
      </c>
      <c r="I213" s="21" t="s">
        <v>23</v>
      </c>
      <c r="J213" s="21" t="s">
        <v>16</v>
      </c>
      <c r="K213" s="23">
        <v>43312</v>
      </c>
      <c r="L213" s="23">
        <v>45139</v>
      </c>
      <c r="M213" s="23">
        <v>46965</v>
      </c>
      <c r="N213" s="24" t="str">
        <f t="shared" si="29"/>
        <v>Renewal</v>
      </c>
      <c r="O213" s="28">
        <v>81200</v>
      </c>
      <c r="P213" s="21" t="s">
        <v>17</v>
      </c>
      <c r="Q213" s="21" t="s">
        <v>18</v>
      </c>
      <c r="R213" s="26">
        <v>331566.69</v>
      </c>
      <c r="S213" s="27">
        <f t="shared" si="30"/>
        <v>4.0833336206896549</v>
      </c>
      <c r="T213" s="26">
        <v>347806.65</v>
      </c>
      <c r="U213" s="27">
        <f t="shared" si="31"/>
        <v>4.2833331280788176</v>
      </c>
      <c r="V213" s="13"/>
      <c r="W213" s="33"/>
    </row>
    <row r="214" spans="1:23" ht="14.4" x14ac:dyDescent="0.3">
      <c r="A214" s="19">
        <v>3314</v>
      </c>
      <c r="B214" s="21" t="s">
        <v>9</v>
      </c>
      <c r="C214" s="21" t="s">
        <v>115</v>
      </c>
      <c r="D214" s="21" t="s">
        <v>20</v>
      </c>
      <c r="E214" s="21" t="s">
        <v>43</v>
      </c>
      <c r="F214" s="21" t="s">
        <v>44</v>
      </c>
      <c r="G214" s="21" t="s">
        <v>116</v>
      </c>
      <c r="H214" s="21" t="s">
        <v>117</v>
      </c>
      <c r="I214" s="21" t="s">
        <v>81</v>
      </c>
      <c r="J214" s="21" t="s">
        <v>16</v>
      </c>
      <c r="K214" s="23">
        <v>45138</v>
      </c>
      <c r="L214" s="23">
        <v>45139</v>
      </c>
      <c r="M214" s="23">
        <v>46965</v>
      </c>
      <c r="N214" s="24" t="str">
        <f t="shared" si="29"/>
        <v>Renewal</v>
      </c>
      <c r="O214" s="28">
        <v>92134</v>
      </c>
      <c r="P214" s="21" t="s">
        <v>17</v>
      </c>
      <c r="Q214" s="21" t="s">
        <v>18</v>
      </c>
      <c r="R214" s="26">
        <v>271792.24</v>
      </c>
      <c r="S214" s="27">
        <f t="shared" si="30"/>
        <v>2.9499667875051556</v>
      </c>
      <c r="T214" s="26">
        <v>277228.07</v>
      </c>
      <c r="U214" s="27">
        <f t="shared" si="31"/>
        <v>3.0089659626196625</v>
      </c>
      <c r="V214" s="13"/>
      <c r="W214" s="33"/>
    </row>
    <row r="215" spans="1:23" ht="20.399999999999999" x14ac:dyDescent="0.3">
      <c r="A215" s="19">
        <v>3360</v>
      </c>
      <c r="B215" s="21" t="s">
        <v>9</v>
      </c>
      <c r="C215" s="21" t="s">
        <v>207</v>
      </c>
      <c r="D215" s="21" t="s">
        <v>20</v>
      </c>
      <c r="E215" s="21" t="s">
        <v>20</v>
      </c>
      <c r="F215" s="21" t="s">
        <v>12</v>
      </c>
      <c r="G215" s="21" t="s">
        <v>208</v>
      </c>
      <c r="H215" s="21" t="s">
        <v>90</v>
      </c>
      <c r="I215" s="21" t="s">
        <v>23</v>
      </c>
      <c r="J215" s="21" t="s">
        <v>16</v>
      </c>
      <c r="K215" s="23">
        <v>43312</v>
      </c>
      <c r="L215" s="23">
        <v>45139</v>
      </c>
      <c r="M215" s="23">
        <v>46965</v>
      </c>
      <c r="N215" s="24" t="str">
        <f t="shared" si="29"/>
        <v>Renewal</v>
      </c>
      <c r="O215" s="28">
        <v>88705</v>
      </c>
      <c r="P215" s="21" t="s">
        <v>17</v>
      </c>
      <c r="Q215" s="21" t="s">
        <v>18</v>
      </c>
      <c r="R215" s="26">
        <v>362212.06</v>
      </c>
      <c r="S215" s="27">
        <f t="shared" si="30"/>
        <v>4.0833330702891608</v>
      </c>
      <c r="T215" s="26">
        <v>379953.1</v>
      </c>
      <c r="U215" s="27">
        <f t="shared" si="31"/>
        <v>4.283333521222028</v>
      </c>
      <c r="V215" s="13"/>
      <c r="W215" s="33"/>
    </row>
    <row r="216" spans="1:23" ht="43.2" x14ac:dyDescent="0.3">
      <c r="A216" s="19">
        <v>3369</v>
      </c>
      <c r="B216" s="21" t="s">
        <v>9</v>
      </c>
      <c r="C216" s="21" t="s">
        <v>223</v>
      </c>
      <c r="D216" s="21" t="s">
        <v>11</v>
      </c>
      <c r="E216" s="21" t="s">
        <v>11</v>
      </c>
      <c r="F216" s="22"/>
      <c r="G216" s="21" t="s">
        <v>1600</v>
      </c>
      <c r="H216" s="21" t="s">
        <v>77</v>
      </c>
      <c r="I216" s="21" t="s">
        <v>74</v>
      </c>
      <c r="J216" s="21" t="s">
        <v>16</v>
      </c>
      <c r="K216" s="23">
        <v>44985</v>
      </c>
      <c r="L216" s="23">
        <v>44986</v>
      </c>
      <c r="M216" s="23">
        <v>46965</v>
      </c>
      <c r="N216" s="24" t="str">
        <f t="shared" si="29"/>
        <v>Renewal</v>
      </c>
      <c r="O216" s="28">
        <v>89939</v>
      </c>
      <c r="P216" s="21" t="s">
        <v>17</v>
      </c>
      <c r="Q216" s="21" t="s">
        <v>18</v>
      </c>
      <c r="R216" s="26">
        <v>1327321.08</v>
      </c>
      <c r="S216" s="27">
        <f t="shared" si="30"/>
        <v>14.758014654376856</v>
      </c>
      <c r="T216" s="26">
        <v>981430.5</v>
      </c>
      <c r="U216" s="27">
        <f t="shared" si="31"/>
        <v>10.912179366014744</v>
      </c>
      <c r="V216" s="13"/>
      <c r="W216" s="33" t="s">
        <v>1569</v>
      </c>
    </row>
    <row r="217" spans="1:23" ht="30.6" x14ac:dyDescent="0.3">
      <c r="A217" s="19">
        <v>11718</v>
      </c>
      <c r="B217" s="21" t="s">
        <v>9</v>
      </c>
      <c r="C217" s="21" t="s">
        <v>223</v>
      </c>
      <c r="D217" s="21" t="s">
        <v>11</v>
      </c>
      <c r="E217" s="21" t="s">
        <v>11</v>
      </c>
      <c r="F217" s="22"/>
      <c r="G217" s="21" t="s">
        <v>1600</v>
      </c>
      <c r="H217" s="21" t="s">
        <v>77</v>
      </c>
      <c r="I217" s="21" t="s">
        <v>74</v>
      </c>
      <c r="J217" s="21" t="s">
        <v>16</v>
      </c>
      <c r="K217" s="23">
        <v>44985</v>
      </c>
      <c r="L217" s="23">
        <v>44986</v>
      </c>
      <c r="M217" s="23">
        <v>46965</v>
      </c>
      <c r="N217" s="24" t="str">
        <f t="shared" si="29"/>
        <v>Renewal</v>
      </c>
      <c r="O217" s="28">
        <v>89939</v>
      </c>
      <c r="P217" s="21" t="s">
        <v>17</v>
      </c>
      <c r="Q217" s="21" t="s">
        <v>18</v>
      </c>
      <c r="R217" s="26">
        <v>378147.24</v>
      </c>
      <c r="S217" s="26">
        <v>8.6199999999999992</v>
      </c>
      <c r="T217" s="26">
        <v>775201.88</v>
      </c>
      <c r="U217" s="26">
        <v>8.6199999999999992</v>
      </c>
      <c r="V217" s="13"/>
      <c r="W217" s="33" t="s">
        <v>1603</v>
      </c>
    </row>
    <row r="218" spans="1:23" ht="14.4" x14ac:dyDescent="0.3">
      <c r="A218" s="19">
        <v>3291</v>
      </c>
      <c r="B218" s="21" t="s">
        <v>9</v>
      </c>
      <c r="C218" s="21" t="s">
        <v>78</v>
      </c>
      <c r="D218" s="21" t="s">
        <v>20</v>
      </c>
      <c r="E218" s="21" t="s">
        <v>20</v>
      </c>
      <c r="F218" s="21" t="s">
        <v>44</v>
      </c>
      <c r="G218" s="21" t="s">
        <v>79</v>
      </c>
      <c r="H218" s="21" t="s">
        <v>80</v>
      </c>
      <c r="I218" s="21" t="s">
        <v>81</v>
      </c>
      <c r="J218" s="21" t="s">
        <v>16</v>
      </c>
      <c r="K218" s="23">
        <v>45169</v>
      </c>
      <c r="L218" s="23">
        <v>45170</v>
      </c>
      <c r="M218" s="23">
        <v>46996</v>
      </c>
      <c r="N218" s="24" t="str">
        <f t="shared" si="29"/>
        <v>Renewal</v>
      </c>
      <c r="O218" s="28">
        <v>100200</v>
      </c>
      <c r="P218" s="21" t="s">
        <v>17</v>
      </c>
      <c r="Q218" s="21" t="s">
        <v>18</v>
      </c>
      <c r="R218" s="26">
        <v>539508.76</v>
      </c>
      <c r="S218" s="27">
        <f t="shared" ref="S218:S224" si="32">R218/O218</f>
        <v>5.3843189620758487</v>
      </c>
      <c r="T218" s="26">
        <v>552996.48</v>
      </c>
      <c r="U218" s="27">
        <f t="shared" ref="U218:U224" si="33">T218/O218</f>
        <v>5.5189269461077846</v>
      </c>
      <c r="V218" s="13"/>
      <c r="W218" s="33"/>
    </row>
    <row r="219" spans="1:23" ht="20.399999999999999" x14ac:dyDescent="0.3">
      <c r="A219" s="19">
        <v>3319</v>
      </c>
      <c r="B219" s="21" t="s">
        <v>9</v>
      </c>
      <c r="C219" s="21" t="s">
        <v>126</v>
      </c>
      <c r="D219" s="21" t="s">
        <v>20</v>
      </c>
      <c r="E219" s="21" t="s">
        <v>43</v>
      </c>
      <c r="F219" s="21" t="s">
        <v>44</v>
      </c>
      <c r="G219" s="21" t="s">
        <v>127</v>
      </c>
      <c r="H219" s="21" t="s">
        <v>128</v>
      </c>
      <c r="I219" s="21" t="s">
        <v>129</v>
      </c>
      <c r="J219" s="21" t="s">
        <v>16</v>
      </c>
      <c r="K219" s="23">
        <v>46996</v>
      </c>
      <c r="L219" s="23">
        <v>43344</v>
      </c>
      <c r="M219" s="23">
        <v>46996</v>
      </c>
      <c r="N219" s="24" t="str">
        <f t="shared" si="29"/>
        <v>New/Original</v>
      </c>
      <c r="O219" s="28">
        <v>272143</v>
      </c>
      <c r="P219" s="21" t="s">
        <v>17</v>
      </c>
      <c r="Q219" s="21" t="s">
        <v>18</v>
      </c>
      <c r="R219" s="26">
        <v>1315356</v>
      </c>
      <c r="S219" s="27">
        <f t="shared" si="32"/>
        <v>4.833326596678952</v>
      </c>
      <c r="T219" s="26">
        <v>1342572</v>
      </c>
      <c r="U219" s="27">
        <f t="shared" si="33"/>
        <v>4.9333328433948331</v>
      </c>
      <c r="V219" s="13"/>
      <c r="W219" s="33"/>
    </row>
    <row r="220" spans="1:23" ht="14.4" x14ac:dyDescent="0.3">
      <c r="A220" s="19">
        <v>5513</v>
      </c>
      <c r="B220" s="21" t="s">
        <v>9</v>
      </c>
      <c r="C220" s="21" t="s">
        <v>417</v>
      </c>
      <c r="D220" s="21" t="s">
        <v>69</v>
      </c>
      <c r="E220" s="21" t="s">
        <v>20</v>
      </c>
      <c r="F220" s="21" t="s">
        <v>44</v>
      </c>
      <c r="G220" s="21" t="s">
        <v>418</v>
      </c>
      <c r="H220" s="21" t="s">
        <v>419</v>
      </c>
      <c r="I220" s="21" t="s">
        <v>420</v>
      </c>
      <c r="J220" s="21" t="s">
        <v>16</v>
      </c>
      <c r="K220" s="23">
        <v>45199</v>
      </c>
      <c r="L220" s="23">
        <v>45200</v>
      </c>
      <c r="M220" s="23">
        <v>47026</v>
      </c>
      <c r="N220" s="24" t="str">
        <f t="shared" si="29"/>
        <v>Renewal</v>
      </c>
      <c r="O220" s="28">
        <v>30960</v>
      </c>
      <c r="P220" s="21" t="s">
        <v>17</v>
      </c>
      <c r="Q220" s="21" t="s">
        <v>18</v>
      </c>
      <c r="R220" s="26">
        <v>318949.92</v>
      </c>
      <c r="S220" s="27">
        <f t="shared" si="32"/>
        <v>10.302</v>
      </c>
      <c r="T220" s="26">
        <v>331767.36</v>
      </c>
      <c r="U220" s="27">
        <f t="shared" si="33"/>
        <v>10.715999999999999</v>
      </c>
      <c r="V220" s="13"/>
      <c r="W220" s="33"/>
    </row>
    <row r="221" spans="1:23" ht="14.4" x14ac:dyDescent="0.3">
      <c r="A221" s="19">
        <v>10564</v>
      </c>
      <c r="B221" s="21" t="s">
        <v>9</v>
      </c>
      <c r="C221" s="21" t="s">
        <v>652</v>
      </c>
      <c r="D221" s="21" t="s">
        <v>69</v>
      </c>
      <c r="E221" s="21" t="s">
        <v>20</v>
      </c>
      <c r="F221" s="21" t="s">
        <v>33</v>
      </c>
      <c r="G221" s="21" t="s">
        <v>653</v>
      </c>
      <c r="H221" s="21" t="s">
        <v>238</v>
      </c>
      <c r="I221" s="21" t="s">
        <v>74</v>
      </c>
      <c r="J221" s="21" t="s">
        <v>16</v>
      </c>
      <c r="K221" s="23">
        <v>45199</v>
      </c>
      <c r="L221" s="23">
        <v>45200</v>
      </c>
      <c r="M221" s="23">
        <v>47026</v>
      </c>
      <c r="N221" s="24" t="str">
        <f t="shared" si="29"/>
        <v>Renewal</v>
      </c>
      <c r="O221" s="28">
        <v>190009</v>
      </c>
      <c r="P221" s="21" t="s">
        <v>17</v>
      </c>
      <c r="Q221" s="21" t="s">
        <v>18</v>
      </c>
      <c r="R221" s="26">
        <v>1303145.08</v>
      </c>
      <c r="S221" s="27">
        <f t="shared" si="32"/>
        <v>6.8583334473630204</v>
      </c>
      <c r="T221" s="26">
        <v>1477794.99</v>
      </c>
      <c r="U221" s="27">
        <f t="shared" si="33"/>
        <v>7.7774999605281856</v>
      </c>
      <c r="V221" s="13"/>
      <c r="W221" s="33"/>
    </row>
    <row r="222" spans="1:23" ht="43.2" x14ac:dyDescent="0.3">
      <c r="A222" s="19">
        <v>10583</v>
      </c>
      <c r="B222" s="21" t="s">
        <v>9</v>
      </c>
      <c r="C222" s="21" t="s">
        <v>699</v>
      </c>
      <c r="D222" s="29" t="str">
        <f>E222</f>
        <v>Plant</v>
      </c>
      <c r="E222" s="21" t="s">
        <v>43</v>
      </c>
      <c r="F222" s="21" t="s">
        <v>44</v>
      </c>
      <c r="G222" s="21" t="s">
        <v>700</v>
      </c>
      <c r="H222" s="21" t="s">
        <v>701</v>
      </c>
      <c r="I222" s="21" t="s">
        <v>36</v>
      </c>
      <c r="J222" s="21" t="s">
        <v>16</v>
      </c>
      <c r="K222" s="22"/>
      <c r="L222" s="23">
        <v>43739</v>
      </c>
      <c r="M222" s="23">
        <v>47026</v>
      </c>
      <c r="N222" s="24" t="str">
        <f t="shared" si="29"/>
        <v>Renewal</v>
      </c>
      <c r="O222" s="28">
        <v>192388</v>
      </c>
      <c r="P222" s="21" t="s">
        <v>17</v>
      </c>
      <c r="Q222" s="21" t="s">
        <v>18</v>
      </c>
      <c r="R222" s="26">
        <v>638093.39</v>
      </c>
      <c r="S222" s="27">
        <f t="shared" si="32"/>
        <v>3.3167005738403645</v>
      </c>
      <c r="T222" s="26">
        <v>710023.92</v>
      </c>
      <c r="U222" s="27">
        <f t="shared" si="33"/>
        <v>3.6905831964571596</v>
      </c>
      <c r="V222" s="13"/>
      <c r="W222" s="34" t="s">
        <v>1586</v>
      </c>
    </row>
    <row r="223" spans="1:23" ht="14.4" x14ac:dyDescent="0.3">
      <c r="A223" s="19">
        <v>10586</v>
      </c>
      <c r="B223" s="21" t="s">
        <v>9</v>
      </c>
      <c r="C223" s="21" t="s">
        <v>710</v>
      </c>
      <c r="D223" s="21" t="s">
        <v>20</v>
      </c>
      <c r="E223" s="21" t="s">
        <v>20</v>
      </c>
      <c r="F223" s="21" t="s">
        <v>33</v>
      </c>
      <c r="G223" s="21" t="s">
        <v>711</v>
      </c>
      <c r="H223" s="21" t="s">
        <v>712</v>
      </c>
      <c r="I223" s="21" t="s">
        <v>165</v>
      </c>
      <c r="J223" s="21" t="s">
        <v>16</v>
      </c>
      <c r="K223" s="23">
        <v>45199</v>
      </c>
      <c r="L223" s="23">
        <v>45200</v>
      </c>
      <c r="M223" s="23">
        <v>47026</v>
      </c>
      <c r="N223" s="24" t="str">
        <f t="shared" si="29"/>
        <v>Renewal</v>
      </c>
      <c r="O223" s="28">
        <v>137348</v>
      </c>
      <c r="P223" s="21" t="s">
        <v>17</v>
      </c>
      <c r="Q223" s="21" t="s">
        <v>18</v>
      </c>
      <c r="R223" s="26">
        <v>738932.25</v>
      </c>
      <c r="S223" s="27">
        <f t="shared" si="32"/>
        <v>5.3800000728077588</v>
      </c>
      <c r="T223" s="26">
        <v>761251.32</v>
      </c>
      <c r="U223" s="27">
        <f t="shared" si="33"/>
        <v>5.5425002184232746</v>
      </c>
      <c r="V223" s="13"/>
      <c r="W223" s="33"/>
    </row>
    <row r="224" spans="1:23" ht="14.4" x14ac:dyDescent="0.3">
      <c r="A224" s="19">
        <v>10604</v>
      </c>
      <c r="B224" s="21" t="s">
        <v>9</v>
      </c>
      <c r="C224" s="21" t="s">
        <v>699</v>
      </c>
      <c r="D224" s="29" t="str">
        <f>E224</f>
        <v>Plant</v>
      </c>
      <c r="E224" s="21" t="s">
        <v>43</v>
      </c>
      <c r="F224" s="21" t="s">
        <v>44</v>
      </c>
      <c r="G224" s="21" t="s">
        <v>700</v>
      </c>
      <c r="H224" s="21" t="s">
        <v>701</v>
      </c>
      <c r="I224" s="21" t="s">
        <v>36</v>
      </c>
      <c r="J224" s="21" t="s">
        <v>16</v>
      </c>
      <c r="K224" s="23">
        <v>47026</v>
      </c>
      <c r="L224" s="23">
        <v>41275</v>
      </c>
      <c r="M224" s="23">
        <v>47026</v>
      </c>
      <c r="N224" s="24" t="str">
        <f t="shared" si="29"/>
        <v>New/Original</v>
      </c>
      <c r="O224" s="28">
        <v>322862</v>
      </c>
      <c r="P224" s="21" t="s">
        <v>17</v>
      </c>
      <c r="Q224" s="21" t="s">
        <v>18</v>
      </c>
      <c r="R224" s="26">
        <v>618989.12</v>
      </c>
      <c r="S224" s="27">
        <f t="shared" si="32"/>
        <v>1.9171940953100706</v>
      </c>
      <c r="T224" s="26">
        <v>692920.08</v>
      </c>
      <c r="U224" s="27">
        <f t="shared" si="33"/>
        <v>2.1461803494991667</v>
      </c>
      <c r="V224" s="13"/>
      <c r="W224" s="33"/>
    </row>
    <row r="225" spans="1:23" ht="28.8" x14ac:dyDescent="0.3">
      <c r="A225" s="19">
        <v>11724</v>
      </c>
      <c r="B225" s="21" t="s">
        <v>9</v>
      </c>
      <c r="C225" s="21" t="s">
        <v>903</v>
      </c>
      <c r="D225" s="21" t="s">
        <v>20</v>
      </c>
      <c r="E225" s="21" t="s">
        <v>20</v>
      </c>
      <c r="F225" s="22"/>
      <c r="G225" s="21" t="s">
        <v>904</v>
      </c>
      <c r="H225" s="21" t="s">
        <v>748</v>
      </c>
      <c r="I225" s="21" t="s">
        <v>657</v>
      </c>
      <c r="J225" s="21" t="s">
        <v>425</v>
      </c>
      <c r="K225" s="23">
        <v>42582</v>
      </c>
      <c r="L225" s="23">
        <v>44348</v>
      </c>
      <c r="M225" s="23">
        <v>47026</v>
      </c>
      <c r="N225" s="24" t="str">
        <f t="shared" si="29"/>
        <v>Renewal</v>
      </c>
      <c r="O225" s="28">
        <v>276847</v>
      </c>
      <c r="P225" s="21" t="s">
        <v>17</v>
      </c>
      <c r="Q225" s="21" t="s">
        <v>18</v>
      </c>
      <c r="R225" s="26"/>
      <c r="S225" s="26"/>
      <c r="T225" s="26"/>
      <c r="U225" s="26"/>
      <c r="V225" s="13"/>
      <c r="W225" s="33" t="s">
        <v>1603</v>
      </c>
    </row>
    <row r="226" spans="1:23" ht="14.4" x14ac:dyDescent="0.3">
      <c r="A226" s="19">
        <v>7537</v>
      </c>
      <c r="B226" s="21" t="s">
        <v>9</v>
      </c>
      <c r="C226" s="21" t="s">
        <v>525</v>
      </c>
      <c r="D226" s="21" t="s">
        <v>20</v>
      </c>
      <c r="E226" s="21" t="s">
        <v>20</v>
      </c>
      <c r="F226" s="21" t="s">
        <v>44</v>
      </c>
      <c r="G226" s="21" t="s">
        <v>526</v>
      </c>
      <c r="H226" s="21" t="s">
        <v>527</v>
      </c>
      <c r="I226" s="21" t="s">
        <v>528</v>
      </c>
      <c r="J226" s="21" t="s">
        <v>16</v>
      </c>
      <c r="K226" s="23">
        <v>47036</v>
      </c>
      <c r="L226" s="23">
        <v>44357</v>
      </c>
      <c r="M226" s="23">
        <v>47036</v>
      </c>
      <c r="N226" s="24" t="str">
        <f t="shared" si="29"/>
        <v>New/Original</v>
      </c>
      <c r="O226" s="28">
        <v>225625</v>
      </c>
      <c r="P226" s="21" t="s">
        <v>17</v>
      </c>
      <c r="Q226" s="21" t="s">
        <v>18</v>
      </c>
      <c r="R226" s="26">
        <v>1013430</v>
      </c>
      <c r="S226" s="27">
        <f>R226/O226</f>
        <v>4.4916565096952912</v>
      </c>
      <c r="T226" s="26">
        <v>1105560</v>
      </c>
      <c r="U226" s="27">
        <f>T226/O226</f>
        <v>4.8999889196675896</v>
      </c>
      <c r="V226" s="13"/>
      <c r="W226" s="33"/>
    </row>
    <row r="227" spans="1:23" ht="57.6" x14ac:dyDescent="0.3">
      <c r="A227" s="19">
        <v>9348</v>
      </c>
      <c r="B227" s="21" t="s">
        <v>9</v>
      </c>
      <c r="C227" s="21" t="s">
        <v>570</v>
      </c>
      <c r="D227" s="22"/>
      <c r="E227" s="22"/>
      <c r="F227" s="22"/>
      <c r="G227" s="21" t="s">
        <v>571</v>
      </c>
      <c r="H227" s="21" t="s">
        <v>572</v>
      </c>
      <c r="I227" s="21" t="s">
        <v>57</v>
      </c>
      <c r="J227" s="21" t="s">
        <v>16</v>
      </c>
      <c r="K227" s="22"/>
      <c r="L227" s="23">
        <v>45047</v>
      </c>
      <c r="M227" s="23">
        <v>47057</v>
      </c>
      <c r="N227" s="24" t="str">
        <f t="shared" si="29"/>
        <v>Renewal</v>
      </c>
      <c r="O227" s="25">
        <v>1</v>
      </c>
      <c r="P227" s="21" t="s">
        <v>17</v>
      </c>
      <c r="Q227" s="21" t="s">
        <v>18</v>
      </c>
      <c r="R227" s="26">
        <v>1561694.29</v>
      </c>
      <c r="S227" s="27"/>
      <c r="T227" s="26">
        <v>1769515.8</v>
      </c>
      <c r="U227" s="27"/>
      <c r="V227" s="13"/>
      <c r="W227" s="34" t="s">
        <v>1606</v>
      </c>
    </row>
    <row r="228" spans="1:23" ht="14.4" x14ac:dyDescent="0.3">
      <c r="A228" s="19">
        <v>10293</v>
      </c>
      <c r="B228" s="21" t="s">
        <v>9</v>
      </c>
      <c r="C228" s="21" t="s">
        <v>590</v>
      </c>
      <c r="D228" s="21" t="s">
        <v>20</v>
      </c>
      <c r="E228" s="21" t="s">
        <v>20</v>
      </c>
      <c r="F228" s="21" t="s">
        <v>33</v>
      </c>
      <c r="G228" s="21" t="s">
        <v>591</v>
      </c>
      <c r="H228" s="21" t="s">
        <v>592</v>
      </c>
      <c r="I228" s="21" t="s">
        <v>85</v>
      </c>
      <c r="J228" s="21" t="s">
        <v>16</v>
      </c>
      <c r="K228" s="23">
        <v>47087</v>
      </c>
      <c r="L228" s="23">
        <v>45200</v>
      </c>
      <c r="M228" s="23">
        <v>47087</v>
      </c>
      <c r="N228" s="24" t="str">
        <f t="shared" si="29"/>
        <v>New/Original</v>
      </c>
      <c r="O228" s="28">
        <v>221000</v>
      </c>
      <c r="P228" s="21" t="s">
        <v>17</v>
      </c>
      <c r="Q228" s="21" t="s">
        <v>18</v>
      </c>
      <c r="R228" s="26">
        <v>1511382.13</v>
      </c>
      <c r="S228" s="27">
        <f>R228/O228</f>
        <v>6.8388331674208143</v>
      </c>
      <c r="T228" s="26">
        <v>1697095.44</v>
      </c>
      <c r="U228" s="27">
        <f>T228/O228</f>
        <v>7.6791648868778282</v>
      </c>
      <c r="V228" s="13"/>
      <c r="W228" s="33"/>
    </row>
    <row r="229" spans="1:23" ht="14.4" x14ac:dyDescent="0.3">
      <c r="A229" s="19">
        <v>3453</v>
      </c>
      <c r="B229" s="21" t="s">
        <v>9</v>
      </c>
      <c r="C229" s="21" t="s">
        <v>342</v>
      </c>
      <c r="D229" s="21" t="s">
        <v>43</v>
      </c>
      <c r="E229" s="21" t="s">
        <v>43</v>
      </c>
      <c r="F229" s="21" t="s">
        <v>109</v>
      </c>
      <c r="G229" s="21" t="s">
        <v>343</v>
      </c>
      <c r="H229" s="21" t="s">
        <v>344</v>
      </c>
      <c r="I229" s="21" t="s">
        <v>129</v>
      </c>
      <c r="J229" s="21" t="s">
        <v>16</v>
      </c>
      <c r="K229" s="23">
        <v>40232</v>
      </c>
      <c r="L229" s="23">
        <v>45292</v>
      </c>
      <c r="M229" s="23">
        <v>47118</v>
      </c>
      <c r="N229" s="24" t="str">
        <f t="shared" si="29"/>
        <v>Renewal</v>
      </c>
      <c r="O229" s="28">
        <v>35622</v>
      </c>
      <c r="P229" s="21" t="s">
        <v>17</v>
      </c>
      <c r="Q229" s="21" t="s">
        <v>18</v>
      </c>
      <c r="R229" s="26">
        <v>189084</v>
      </c>
      <c r="S229" s="27">
        <f>R229/O229</f>
        <v>5.308068047835607</v>
      </c>
      <c r="T229" s="26"/>
      <c r="U229" s="27">
        <f>T229/O229</f>
        <v>0</v>
      </c>
      <c r="V229" s="13"/>
      <c r="W229" s="33"/>
    </row>
    <row r="230" spans="1:23" ht="43.2" x14ac:dyDescent="0.3">
      <c r="A230" s="19">
        <v>10574</v>
      </c>
      <c r="B230" s="21" t="s">
        <v>9</v>
      </c>
      <c r="C230" s="21" t="s">
        <v>675</v>
      </c>
      <c r="D230" s="21" t="s">
        <v>20</v>
      </c>
      <c r="E230" s="21" t="s">
        <v>20</v>
      </c>
      <c r="F230" s="21" t="s">
        <v>33</v>
      </c>
      <c r="G230" s="21" t="s">
        <v>676</v>
      </c>
      <c r="H230" s="21" t="s">
        <v>677</v>
      </c>
      <c r="I230" s="21" t="s">
        <v>678</v>
      </c>
      <c r="J230" s="21" t="s">
        <v>425</v>
      </c>
      <c r="K230" s="22"/>
      <c r="L230" s="23">
        <v>45261</v>
      </c>
      <c r="M230" s="23">
        <v>47118</v>
      </c>
      <c r="N230" s="24" t="str">
        <f t="shared" si="29"/>
        <v>Renewal</v>
      </c>
      <c r="O230" s="28">
        <v>106493</v>
      </c>
      <c r="P230" s="21" t="s">
        <v>17</v>
      </c>
      <c r="Q230" s="21" t="s">
        <v>18</v>
      </c>
      <c r="R230" s="26">
        <v>760475.71</v>
      </c>
      <c r="S230" s="27">
        <f>R230/O230</f>
        <v>7.1410863624839189</v>
      </c>
      <c r="T230" s="26">
        <v>854805.54</v>
      </c>
      <c r="U230" s="27">
        <f>T230/O230</f>
        <v>8.0268706863361921</v>
      </c>
      <c r="V230" s="13"/>
      <c r="W230" s="34" t="s">
        <v>1576</v>
      </c>
    </row>
    <row r="231" spans="1:23" ht="43.2" x14ac:dyDescent="0.3">
      <c r="A231" s="19">
        <v>11720</v>
      </c>
      <c r="B231" s="21" t="s">
        <v>9</v>
      </c>
      <c r="C231" s="21" t="s">
        <v>894</v>
      </c>
      <c r="D231" s="21" t="s">
        <v>20</v>
      </c>
      <c r="E231" s="21" t="s">
        <v>20</v>
      </c>
      <c r="F231" s="22"/>
      <c r="G231" s="21" t="s">
        <v>895</v>
      </c>
      <c r="H231" s="21" t="s">
        <v>627</v>
      </c>
      <c r="I231" s="21" t="s">
        <v>101</v>
      </c>
      <c r="J231" s="21" t="s">
        <v>16</v>
      </c>
      <c r="K231" s="22"/>
      <c r="L231" s="23">
        <v>45627</v>
      </c>
      <c r="M231" s="23">
        <v>47118</v>
      </c>
      <c r="N231" s="24" t="str">
        <f t="shared" si="29"/>
        <v>Renewal</v>
      </c>
      <c r="O231" s="28">
        <v>77987</v>
      </c>
      <c r="P231" s="21" t="s">
        <v>17</v>
      </c>
      <c r="Q231" s="21" t="s">
        <v>18</v>
      </c>
      <c r="R231" s="26"/>
      <c r="S231" s="26"/>
      <c r="T231" s="26"/>
      <c r="U231" s="26"/>
      <c r="V231" s="13"/>
      <c r="W231" s="34" t="s">
        <v>1605</v>
      </c>
    </row>
    <row r="232" spans="1:23" ht="28.8" x14ac:dyDescent="0.3">
      <c r="A232" s="19">
        <v>11715</v>
      </c>
      <c r="B232" s="21" t="s">
        <v>9</v>
      </c>
      <c r="C232" s="21" t="s">
        <v>888</v>
      </c>
      <c r="D232" s="21" t="s">
        <v>20</v>
      </c>
      <c r="E232" s="21" t="s">
        <v>20</v>
      </c>
      <c r="F232" s="22"/>
      <c r="G232" s="21" t="s">
        <v>889</v>
      </c>
      <c r="H232" s="21" t="s">
        <v>890</v>
      </c>
      <c r="I232" s="21" t="s">
        <v>101</v>
      </c>
      <c r="J232" s="21" t="s">
        <v>16</v>
      </c>
      <c r="K232" s="23">
        <v>47149</v>
      </c>
      <c r="L232" s="23">
        <v>44603</v>
      </c>
      <c r="M232" s="23">
        <v>47149</v>
      </c>
      <c r="N232" s="24" t="str">
        <f t="shared" si="29"/>
        <v>New/Original</v>
      </c>
      <c r="O232" s="28">
        <v>47800</v>
      </c>
      <c r="P232" s="21" t="s">
        <v>17</v>
      </c>
      <c r="Q232" s="21" t="s">
        <v>18</v>
      </c>
      <c r="R232" s="26"/>
      <c r="S232" s="26"/>
      <c r="T232" s="26"/>
      <c r="U232" s="26"/>
      <c r="V232" s="13"/>
      <c r="W232" s="33" t="s">
        <v>1603</v>
      </c>
    </row>
    <row r="233" spans="1:23" ht="14.4" x14ac:dyDescent="0.3">
      <c r="A233" s="19">
        <v>3416</v>
      </c>
      <c r="B233" s="21" t="s">
        <v>9</v>
      </c>
      <c r="C233" s="21" t="s">
        <v>301</v>
      </c>
      <c r="D233" s="21" t="s">
        <v>11</v>
      </c>
      <c r="E233" s="21" t="s">
        <v>11</v>
      </c>
      <c r="F233" s="21" t="s">
        <v>98</v>
      </c>
      <c r="G233" s="21" t="s">
        <v>302</v>
      </c>
      <c r="H233" s="21" t="s">
        <v>303</v>
      </c>
      <c r="I233" s="21" t="s">
        <v>257</v>
      </c>
      <c r="J233" s="21" t="s">
        <v>16</v>
      </c>
      <c r="K233" s="23">
        <v>47177</v>
      </c>
      <c r="L233" s="23">
        <v>41696</v>
      </c>
      <c r="M233" s="23">
        <v>47177</v>
      </c>
      <c r="N233" s="24" t="str">
        <f t="shared" si="29"/>
        <v>New/Original</v>
      </c>
      <c r="O233" s="28">
        <v>35000</v>
      </c>
      <c r="P233" s="21" t="s">
        <v>17</v>
      </c>
      <c r="Q233" s="21" t="s">
        <v>18</v>
      </c>
      <c r="R233" s="26">
        <v>1119723.7</v>
      </c>
      <c r="S233" s="27">
        <f t="shared" ref="S233:S252" si="34">R233/O233</f>
        <v>31.992105714285714</v>
      </c>
      <c r="T233" s="26">
        <v>1150516.1000000001</v>
      </c>
      <c r="U233" s="27">
        <f t="shared" ref="U233:U252" si="35">T233/O233</f>
        <v>32.871888571428578</v>
      </c>
      <c r="V233" s="13"/>
      <c r="W233" s="33"/>
    </row>
    <row r="234" spans="1:23" ht="14.4" x14ac:dyDescent="0.3">
      <c r="A234" s="19">
        <v>7530</v>
      </c>
      <c r="B234" s="21" t="s">
        <v>9</v>
      </c>
      <c r="C234" s="21" t="s">
        <v>301</v>
      </c>
      <c r="D234" s="21" t="s">
        <v>11</v>
      </c>
      <c r="E234" s="21" t="s">
        <v>11</v>
      </c>
      <c r="F234" s="21" t="s">
        <v>98</v>
      </c>
      <c r="G234" s="21" t="s">
        <v>302</v>
      </c>
      <c r="H234" s="21" t="s">
        <v>303</v>
      </c>
      <c r="I234" s="21" t="s">
        <v>257</v>
      </c>
      <c r="J234" s="21" t="s">
        <v>16</v>
      </c>
      <c r="K234" s="23">
        <v>47177</v>
      </c>
      <c r="L234" s="23">
        <v>44494</v>
      </c>
      <c r="M234" s="23">
        <v>47177</v>
      </c>
      <c r="N234" s="24" t="str">
        <f t="shared" si="29"/>
        <v>New/Original</v>
      </c>
      <c r="O234" s="28">
        <v>25302</v>
      </c>
      <c r="P234" s="21" t="s">
        <v>17</v>
      </c>
      <c r="Q234" s="21" t="s">
        <v>18</v>
      </c>
      <c r="R234" s="26"/>
      <c r="S234" s="27">
        <f t="shared" si="34"/>
        <v>0</v>
      </c>
      <c r="T234" s="26"/>
      <c r="U234" s="27">
        <f t="shared" si="35"/>
        <v>0</v>
      </c>
      <c r="V234" s="13"/>
      <c r="W234" s="33"/>
    </row>
    <row r="235" spans="1:23" ht="14.4" x14ac:dyDescent="0.3">
      <c r="A235" s="19">
        <v>3384</v>
      </c>
      <c r="B235" s="21" t="s">
        <v>9</v>
      </c>
      <c r="C235" s="21" t="s">
        <v>258</v>
      </c>
      <c r="D235" s="21" t="s">
        <v>43</v>
      </c>
      <c r="E235" s="21" t="s">
        <v>43</v>
      </c>
      <c r="F235" s="21" t="s">
        <v>44</v>
      </c>
      <c r="G235" s="21" t="s">
        <v>259</v>
      </c>
      <c r="H235" s="21" t="s">
        <v>260</v>
      </c>
      <c r="I235" s="21" t="s">
        <v>133</v>
      </c>
      <c r="J235" s="21" t="s">
        <v>16</v>
      </c>
      <c r="K235" s="23">
        <v>43190</v>
      </c>
      <c r="L235" s="23">
        <v>45383</v>
      </c>
      <c r="M235" s="23">
        <v>47208</v>
      </c>
      <c r="N235" s="24" t="str">
        <f t="shared" si="29"/>
        <v>Renewal</v>
      </c>
      <c r="O235" s="28">
        <v>74493</v>
      </c>
      <c r="P235" s="21" t="s">
        <v>17</v>
      </c>
      <c r="Q235" s="21" t="s">
        <v>18</v>
      </c>
      <c r="R235" s="26">
        <v>563167.07999999996</v>
      </c>
      <c r="S235" s="27">
        <f t="shared" si="34"/>
        <v>7.56</v>
      </c>
      <c r="T235" s="26">
        <v>625741.19999999995</v>
      </c>
      <c r="U235" s="27">
        <f t="shared" si="35"/>
        <v>8.3999999999999986</v>
      </c>
      <c r="V235" s="13"/>
      <c r="W235" s="33"/>
    </row>
    <row r="236" spans="1:23" ht="14.4" x14ac:dyDescent="0.3">
      <c r="A236" s="19">
        <v>3434</v>
      </c>
      <c r="B236" s="21" t="s">
        <v>9</v>
      </c>
      <c r="C236" s="21" t="s">
        <v>316</v>
      </c>
      <c r="D236" s="21" t="s">
        <v>20</v>
      </c>
      <c r="E236" s="21" t="s">
        <v>20</v>
      </c>
      <c r="F236" s="21" t="s">
        <v>98</v>
      </c>
      <c r="G236" s="21" t="s">
        <v>317</v>
      </c>
      <c r="H236" s="21" t="s">
        <v>318</v>
      </c>
      <c r="I236" s="21" t="s">
        <v>315</v>
      </c>
      <c r="J236" s="21" t="s">
        <v>16</v>
      </c>
      <c r="K236" s="23">
        <v>47208</v>
      </c>
      <c r="L236" s="23">
        <v>39873</v>
      </c>
      <c r="M236" s="23">
        <v>47208</v>
      </c>
      <c r="N236" s="24" t="str">
        <f t="shared" si="29"/>
        <v>New/Original</v>
      </c>
      <c r="O236" s="28">
        <v>619637</v>
      </c>
      <c r="P236" s="21" t="s">
        <v>17</v>
      </c>
      <c r="Q236" s="21" t="s">
        <v>18</v>
      </c>
      <c r="R236" s="26">
        <v>3035188.8</v>
      </c>
      <c r="S236" s="27">
        <f t="shared" si="34"/>
        <v>4.8983337018286512</v>
      </c>
      <c r="T236" s="26">
        <v>3083727.16</v>
      </c>
      <c r="U236" s="27">
        <f t="shared" si="35"/>
        <v>4.9766672422724918</v>
      </c>
      <c r="V236" s="13"/>
      <c r="W236" s="33"/>
    </row>
    <row r="237" spans="1:23" ht="14.4" x14ac:dyDescent="0.3">
      <c r="A237" s="19">
        <v>10548</v>
      </c>
      <c r="B237" s="21" t="s">
        <v>9</v>
      </c>
      <c r="C237" s="21" t="s">
        <v>612</v>
      </c>
      <c r="D237" s="21" t="s">
        <v>20</v>
      </c>
      <c r="E237" s="21" t="s">
        <v>20</v>
      </c>
      <c r="F237" s="21" t="s">
        <v>33</v>
      </c>
      <c r="G237" s="21" t="s">
        <v>613</v>
      </c>
      <c r="H237" s="21" t="s">
        <v>565</v>
      </c>
      <c r="I237" s="21" t="s">
        <v>53</v>
      </c>
      <c r="J237" s="21" t="s">
        <v>16</v>
      </c>
      <c r="K237" s="23">
        <v>45412</v>
      </c>
      <c r="L237" s="23">
        <v>45413</v>
      </c>
      <c r="M237" s="23">
        <v>47238</v>
      </c>
      <c r="N237" s="24" t="str">
        <f t="shared" si="29"/>
        <v>Renewal</v>
      </c>
      <c r="O237" s="28">
        <v>150545</v>
      </c>
      <c r="P237" s="21" t="s">
        <v>17</v>
      </c>
      <c r="Q237" s="21" t="s">
        <v>18</v>
      </c>
      <c r="R237" s="26">
        <v>1069657.81</v>
      </c>
      <c r="S237" s="27">
        <f t="shared" si="34"/>
        <v>7.1052363745059619</v>
      </c>
      <c r="T237" s="26">
        <v>1355707.96</v>
      </c>
      <c r="U237" s="27">
        <f t="shared" si="35"/>
        <v>9.0053336876017127</v>
      </c>
      <c r="V237" s="13"/>
      <c r="W237" s="33"/>
    </row>
    <row r="238" spans="1:23" ht="14.4" x14ac:dyDescent="0.3">
      <c r="A238" s="19">
        <v>10590</v>
      </c>
      <c r="B238" s="21" t="s">
        <v>9</v>
      </c>
      <c r="C238" s="21" t="s">
        <v>719</v>
      </c>
      <c r="D238" s="21" t="s">
        <v>20</v>
      </c>
      <c r="E238" s="21" t="s">
        <v>20</v>
      </c>
      <c r="F238" s="21" t="s">
        <v>33</v>
      </c>
      <c r="G238" s="21" t="s">
        <v>720</v>
      </c>
      <c r="H238" s="21" t="s">
        <v>565</v>
      </c>
      <c r="I238" s="21" t="s">
        <v>53</v>
      </c>
      <c r="J238" s="21" t="s">
        <v>16</v>
      </c>
      <c r="K238" s="23">
        <v>45565</v>
      </c>
      <c r="L238" s="23">
        <v>45566</v>
      </c>
      <c r="M238" s="23">
        <v>47238</v>
      </c>
      <c r="N238" s="24" t="str">
        <f t="shared" si="29"/>
        <v>Renewal</v>
      </c>
      <c r="O238" s="28">
        <v>91394</v>
      </c>
      <c r="P238" s="21" t="s">
        <v>17</v>
      </c>
      <c r="Q238" s="21" t="s">
        <v>18</v>
      </c>
      <c r="R238" s="26">
        <v>514091.26</v>
      </c>
      <c r="S238" s="27">
        <f t="shared" si="34"/>
        <v>5.6250001094163729</v>
      </c>
      <c r="T238" s="26">
        <v>641540.18999999994</v>
      </c>
      <c r="U238" s="27">
        <f t="shared" si="35"/>
        <v>7.0195000765914601</v>
      </c>
      <c r="V238" s="13"/>
      <c r="W238" s="33"/>
    </row>
    <row r="239" spans="1:23" ht="14.4" x14ac:dyDescent="0.3">
      <c r="A239" s="19">
        <v>11175</v>
      </c>
      <c r="B239" s="21" t="s">
        <v>9</v>
      </c>
      <c r="C239" s="21" t="s">
        <v>787</v>
      </c>
      <c r="D239" s="21" t="s">
        <v>20</v>
      </c>
      <c r="E239" s="21" t="s">
        <v>20</v>
      </c>
      <c r="F239" s="21" t="s">
        <v>33</v>
      </c>
      <c r="G239" s="21" t="s">
        <v>788</v>
      </c>
      <c r="H239" s="21" t="s">
        <v>153</v>
      </c>
      <c r="I239" s="21" t="s">
        <v>31</v>
      </c>
      <c r="J239" s="21" t="s">
        <v>16</v>
      </c>
      <c r="K239" s="23">
        <v>47238</v>
      </c>
      <c r="L239" s="23">
        <v>45268</v>
      </c>
      <c r="M239" s="23">
        <v>47238</v>
      </c>
      <c r="N239" s="24" t="str">
        <f t="shared" si="29"/>
        <v>New/Original</v>
      </c>
      <c r="O239" s="28">
        <v>234416</v>
      </c>
      <c r="P239" s="21" t="s">
        <v>17</v>
      </c>
      <c r="Q239" s="21" t="s">
        <v>18</v>
      </c>
      <c r="R239" s="26">
        <v>615342</v>
      </c>
      <c r="S239" s="27">
        <f t="shared" si="34"/>
        <v>2.625</v>
      </c>
      <c r="T239" s="26">
        <v>1088080.8999999999</v>
      </c>
      <c r="U239" s="27">
        <f t="shared" si="35"/>
        <v>4.6416665244693194</v>
      </c>
      <c r="V239" s="13"/>
      <c r="W239" s="33"/>
    </row>
    <row r="240" spans="1:23" ht="14.4" x14ac:dyDescent="0.3">
      <c r="A240" s="19">
        <v>11369</v>
      </c>
      <c r="B240" s="21" t="s">
        <v>9</v>
      </c>
      <c r="C240" s="21" t="s">
        <v>789</v>
      </c>
      <c r="D240" s="21" t="s">
        <v>20</v>
      </c>
      <c r="E240" s="21" t="s">
        <v>20</v>
      </c>
      <c r="F240" s="21" t="s">
        <v>12</v>
      </c>
      <c r="G240" s="21" t="s">
        <v>790</v>
      </c>
      <c r="H240" s="21" t="s">
        <v>294</v>
      </c>
      <c r="I240" s="21" t="s">
        <v>27</v>
      </c>
      <c r="J240" s="21" t="s">
        <v>16</v>
      </c>
      <c r="K240" s="23">
        <v>47238</v>
      </c>
      <c r="L240" s="23">
        <v>45413</v>
      </c>
      <c r="M240" s="23">
        <v>47238</v>
      </c>
      <c r="N240" s="24" t="str">
        <f t="shared" si="29"/>
        <v>New/Original</v>
      </c>
      <c r="O240" s="28">
        <v>214500</v>
      </c>
      <c r="P240" s="21" t="s">
        <v>17</v>
      </c>
      <c r="Q240" s="21" t="s">
        <v>18</v>
      </c>
      <c r="R240" s="26">
        <v>369118.75</v>
      </c>
      <c r="S240" s="27">
        <f t="shared" si="34"/>
        <v>1.7208333333333334</v>
      </c>
      <c r="T240" s="26">
        <v>643321.24</v>
      </c>
      <c r="U240" s="27">
        <f t="shared" si="35"/>
        <v>2.99916662004662</v>
      </c>
      <c r="V240" s="13"/>
      <c r="W240" s="33"/>
    </row>
    <row r="241" spans="1:23" ht="43.2" x14ac:dyDescent="0.3">
      <c r="A241" s="19">
        <v>7656</v>
      </c>
      <c r="B241" s="21" t="s">
        <v>9</v>
      </c>
      <c r="C241" s="21" t="s">
        <v>543</v>
      </c>
      <c r="D241" s="21" t="s">
        <v>11</v>
      </c>
      <c r="E241" s="21" t="s">
        <v>11</v>
      </c>
      <c r="F241" s="22"/>
      <c r="G241" s="21" t="s">
        <v>544</v>
      </c>
      <c r="H241" s="21" t="s">
        <v>314</v>
      </c>
      <c r="I241" s="21" t="s">
        <v>315</v>
      </c>
      <c r="J241" s="21" t="s">
        <v>16</v>
      </c>
      <c r="K241" s="23">
        <v>47252</v>
      </c>
      <c r="L241" s="23">
        <v>44696</v>
      </c>
      <c r="M241" s="23">
        <v>47252</v>
      </c>
      <c r="N241" s="24" t="str">
        <f t="shared" si="29"/>
        <v>New/Original</v>
      </c>
      <c r="O241" s="28">
        <v>75000</v>
      </c>
      <c r="P241" s="21" t="s">
        <v>17</v>
      </c>
      <c r="Q241" s="21" t="s">
        <v>18</v>
      </c>
      <c r="R241" s="26">
        <v>659937.5</v>
      </c>
      <c r="S241" s="27">
        <f t="shared" si="34"/>
        <v>8.7991666666666664</v>
      </c>
      <c r="T241" s="26">
        <v>741875</v>
      </c>
      <c r="U241" s="27">
        <f t="shared" si="35"/>
        <v>9.8916666666666675</v>
      </c>
      <c r="V241" s="13"/>
      <c r="W241" s="33" t="s">
        <v>1574</v>
      </c>
    </row>
    <row r="242" spans="1:23" ht="14.4" x14ac:dyDescent="0.3">
      <c r="A242" s="19">
        <v>3374</v>
      </c>
      <c r="B242" s="21" t="s">
        <v>9</v>
      </c>
      <c r="C242" s="21" t="s">
        <v>230</v>
      </c>
      <c r="D242" s="21" t="s">
        <v>43</v>
      </c>
      <c r="E242" s="21" t="s">
        <v>43</v>
      </c>
      <c r="F242" s="21" t="s">
        <v>44</v>
      </c>
      <c r="G242" s="21" t="s">
        <v>231</v>
      </c>
      <c r="H242" s="21" t="s">
        <v>232</v>
      </c>
      <c r="I242" s="21" t="s">
        <v>85</v>
      </c>
      <c r="J242" s="21" t="s">
        <v>16</v>
      </c>
      <c r="K242" s="23">
        <v>47269</v>
      </c>
      <c r="L242" s="23">
        <v>39965</v>
      </c>
      <c r="M242" s="23">
        <v>47269</v>
      </c>
      <c r="N242" s="24" t="str">
        <f t="shared" si="29"/>
        <v>New/Original</v>
      </c>
      <c r="O242" s="28">
        <v>40000</v>
      </c>
      <c r="P242" s="21" t="s">
        <v>17</v>
      </c>
      <c r="Q242" s="21" t="s">
        <v>18</v>
      </c>
      <c r="R242" s="26">
        <v>132000</v>
      </c>
      <c r="S242" s="27">
        <f t="shared" si="34"/>
        <v>3.3</v>
      </c>
      <c r="T242" s="26">
        <v>132000</v>
      </c>
      <c r="U242" s="27">
        <f t="shared" si="35"/>
        <v>3.3</v>
      </c>
      <c r="V242" s="13"/>
      <c r="W242" s="33"/>
    </row>
    <row r="243" spans="1:23" ht="14.4" x14ac:dyDescent="0.3">
      <c r="A243" s="19">
        <v>7588</v>
      </c>
      <c r="B243" s="21" t="s">
        <v>9</v>
      </c>
      <c r="C243" s="21" t="s">
        <v>531</v>
      </c>
      <c r="D243" s="21" t="s">
        <v>20</v>
      </c>
      <c r="E243" s="21" t="s">
        <v>43</v>
      </c>
      <c r="F243" s="21" t="s">
        <v>109</v>
      </c>
      <c r="G243" s="21" t="s">
        <v>532</v>
      </c>
      <c r="H243" s="21" t="s">
        <v>533</v>
      </c>
      <c r="I243" s="21" t="s">
        <v>65</v>
      </c>
      <c r="J243" s="21" t="s">
        <v>16</v>
      </c>
      <c r="K243" s="23">
        <v>45443</v>
      </c>
      <c r="L243" s="23">
        <v>45444</v>
      </c>
      <c r="M243" s="23">
        <v>47269</v>
      </c>
      <c r="N243" s="24" t="str">
        <f t="shared" si="29"/>
        <v>Renewal</v>
      </c>
      <c r="O243" s="28">
        <v>60000</v>
      </c>
      <c r="P243" s="21" t="s">
        <v>17</v>
      </c>
      <c r="Q243" s="21" t="s">
        <v>18</v>
      </c>
      <c r="R243" s="26">
        <v>700101.78</v>
      </c>
      <c r="S243" s="27">
        <f t="shared" si="34"/>
        <v>11.668363000000001</v>
      </c>
      <c r="T243" s="26">
        <v>966625.04</v>
      </c>
      <c r="U243" s="27">
        <f t="shared" si="35"/>
        <v>16.110417333333334</v>
      </c>
      <c r="V243" s="13"/>
      <c r="W243" s="33"/>
    </row>
    <row r="244" spans="1:23" ht="20.399999999999999" x14ac:dyDescent="0.3">
      <c r="A244" s="19">
        <v>10543</v>
      </c>
      <c r="B244" s="21" t="s">
        <v>9</v>
      </c>
      <c r="C244" s="21" t="s">
        <v>596</v>
      </c>
      <c r="D244" s="21" t="s">
        <v>20</v>
      </c>
      <c r="E244" s="21" t="s">
        <v>20</v>
      </c>
      <c r="F244" s="21" t="s">
        <v>33</v>
      </c>
      <c r="G244" s="21" t="s">
        <v>597</v>
      </c>
      <c r="H244" s="21" t="s">
        <v>598</v>
      </c>
      <c r="I244" s="21" t="s">
        <v>165</v>
      </c>
      <c r="J244" s="21" t="s">
        <v>16</v>
      </c>
      <c r="K244" s="23">
        <v>45412</v>
      </c>
      <c r="L244" s="23">
        <v>45413</v>
      </c>
      <c r="M244" s="23">
        <v>47269</v>
      </c>
      <c r="N244" s="24" t="str">
        <f t="shared" si="29"/>
        <v>Renewal</v>
      </c>
      <c r="O244" s="28">
        <v>100120</v>
      </c>
      <c r="P244" s="21" t="s">
        <v>17</v>
      </c>
      <c r="Q244" s="21" t="s">
        <v>18</v>
      </c>
      <c r="R244" s="26">
        <v>455435.66</v>
      </c>
      <c r="S244" s="27">
        <f t="shared" si="34"/>
        <v>4.5488979224930084</v>
      </c>
      <c r="T244" s="26">
        <v>594245.56000000006</v>
      </c>
      <c r="U244" s="27">
        <f t="shared" si="35"/>
        <v>5.9353332001598087</v>
      </c>
      <c r="V244" s="13"/>
      <c r="W244" s="33"/>
    </row>
    <row r="245" spans="1:23" ht="14.4" x14ac:dyDescent="0.3">
      <c r="A245" s="19">
        <v>10615</v>
      </c>
      <c r="B245" s="21" t="s">
        <v>9</v>
      </c>
      <c r="C245" s="21" t="s">
        <v>781</v>
      </c>
      <c r="D245" s="21" t="s">
        <v>20</v>
      </c>
      <c r="E245" s="21" t="s">
        <v>20</v>
      </c>
      <c r="F245" s="21" t="s">
        <v>33</v>
      </c>
      <c r="G245" s="21" t="s">
        <v>782</v>
      </c>
      <c r="H245" s="21" t="s">
        <v>783</v>
      </c>
      <c r="I245" s="21" t="s">
        <v>315</v>
      </c>
      <c r="J245" s="21" t="s">
        <v>16</v>
      </c>
      <c r="K245" s="23">
        <v>44500</v>
      </c>
      <c r="L245" s="23">
        <v>45536</v>
      </c>
      <c r="M245" s="23">
        <v>47269</v>
      </c>
      <c r="N245" s="24" t="str">
        <f t="shared" si="29"/>
        <v>Renewal</v>
      </c>
      <c r="O245" s="28">
        <v>50400</v>
      </c>
      <c r="P245" s="21" t="s">
        <v>17</v>
      </c>
      <c r="Q245" s="21" t="s">
        <v>18</v>
      </c>
      <c r="R245" s="26">
        <v>115660.95</v>
      </c>
      <c r="S245" s="27">
        <f t="shared" si="34"/>
        <v>2.2948601190476188</v>
      </c>
      <c r="T245" s="26">
        <v>129817.46</v>
      </c>
      <c r="U245" s="27">
        <f t="shared" si="35"/>
        <v>2.5757432539682541</v>
      </c>
      <c r="V245" s="13"/>
      <c r="W245" s="33"/>
    </row>
    <row r="246" spans="1:23" ht="14.4" x14ac:dyDescent="0.3">
      <c r="A246" s="19">
        <v>11438</v>
      </c>
      <c r="B246" s="21" t="s">
        <v>9</v>
      </c>
      <c r="C246" s="21" t="s">
        <v>781</v>
      </c>
      <c r="D246" s="21" t="s">
        <v>20</v>
      </c>
      <c r="E246" s="21" t="s">
        <v>20</v>
      </c>
      <c r="F246" s="21" t="s">
        <v>33</v>
      </c>
      <c r="G246" s="21" t="s">
        <v>782</v>
      </c>
      <c r="H246" s="21" t="s">
        <v>783</v>
      </c>
      <c r="I246" s="21" t="s">
        <v>315</v>
      </c>
      <c r="J246" s="21" t="s">
        <v>16</v>
      </c>
      <c r="K246" s="23">
        <v>47269</v>
      </c>
      <c r="L246" s="23">
        <v>45536</v>
      </c>
      <c r="M246" s="23">
        <v>47269</v>
      </c>
      <c r="N246" s="24" t="str">
        <f t="shared" si="29"/>
        <v>New/Original</v>
      </c>
      <c r="O246" s="28">
        <v>27722</v>
      </c>
      <c r="P246" s="21" t="s">
        <v>17</v>
      </c>
      <c r="Q246" s="21" t="s">
        <v>18</v>
      </c>
      <c r="R246" s="26">
        <v>87786.32</v>
      </c>
      <c r="S246" s="27">
        <f t="shared" si="34"/>
        <v>3.1666661857008878</v>
      </c>
      <c r="T246" s="26">
        <v>267967.76</v>
      </c>
      <c r="U246" s="27">
        <f t="shared" si="35"/>
        <v>9.6662491883702479</v>
      </c>
      <c r="V246" s="13"/>
      <c r="W246" s="33"/>
    </row>
    <row r="247" spans="1:23" ht="14.4" x14ac:dyDescent="0.3">
      <c r="A247" s="19">
        <v>5574</v>
      </c>
      <c r="B247" s="21" t="s">
        <v>9</v>
      </c>
      <c r="C247" s="21" t="s">
        <v>434</v>
      </c>
      <c r="D247" s="21" t="s">
        <v>43</v>
      </c>
      <c r="E247" s="21" t="s">
        <v>43</v>
      </c>
      <c r="F247" s="21" t="s">
        <v>44</v>
      </c>
      <c r="G247" s="21" t="s">
        <v>435</v>
      </c>
      <c r="H247" s="21" t="s">
        <v>297</v>
      </c>
      <c r="I247" s="21" t="s">
        <v>186</v>
      </c>
      <c r="J247" s="21" t="s">
        <v>149</v>
      </c>
      <c r="K247" s="23">
        <v>43646</v>
      </c>
      <c r="L247" s="23">
        <v>45474</v>
      </c>
      <c r="M247" s="23">
        <v>47299</v>
      </c>
      <c r="N247" s="24" t="str">
        <f t="shared" si="29"/>
        <v>Renewal</v>
      </c>
      <c r="O247" s="28">
        <v>23777</v>
      </c>
      <c r="P247" s="21" t="s">
        <v>17</v>
      </c>
      <c r="Q247" s="21" t="s">
        <v>150</v>
      </c>
      <c r="R247" s="26">
        <v>397752.24</v>
      </c>
      <c r="S247" s="27">
        <f t="shared" si="34"/>
        <v>16.728445136055853</v>
      </c>
      <c r="T247" s="26">
        <v>486239.64</v>
      </c>
      <c r="U247" s="27">
        <f t="shared" si="35"/>
        <v>20.449999579425494</v>
      </c>
      <c r="V247" s="13"/>
      <c r="W247" s="33"/>
    </row>
    <row r="248" spans="1:23" ht="14.4" x14ac:dyDescent="0.3">
      <c r="A248" s="19">
        <v>7591</v>
      </c>
      <c r="B248" s="21" t="s">
        <v>9</v>
      </c>
      <c r="C248" s="21" t="s">
        <v>538</v>
      </c>
      <c r="D248" s="21" t="s">
        <v>20</v>
      </c>
      <c r="E248" s="21" t="s">
        <v>43</v>
      </c>
      <c r="F248" s="21" t="s">
        <v>44</v>
      </c>
      <c r="G248" s="21" t="s">
        <v>539</v>
      </c>
      <c r="H248" s="21" t="s">
        <v>540</v>
      </c>
      <c r="I248" s="21" t="s">
        <v>53</v>
      </c>
      <c r="J248" s="21" t="s">
        <v>16</v>
      </c>
      <c r="K248" s="23">
        <v>47330</v>
      </c>
      <c r="L248" s="23">
        <v>44621</v>
      </c>
      <c r="M248" s="23">
        <v>47330</v>
      </c>
      <c r="N248" s="24" t="str">
        <f t="shared" si="29"/>
        <v>New/Original</v>
      </c>
      <c r="O248" s="28">
        <v>104759</v>
      </c>
      <c r="P248" s="21" t="s">
        <v>17</v>
      </c>
      <c r="Q248" s="21" t="s">
        <v>18</v>
      </c>
      <c r="R248" s="26">
        <v>554134.1</v>
      </c>
      <c r="S248" s="27">
        <f t="shared" si="34"/>
        <v>5.2896085300546964</v>
      </c>
      <c r="T248" s="26">
        <v>618554.64</v>
      </c>
      <c r="U248" s="27">
        <f t="shared" si="35"/>
        <v>5.904548917038154</v>
      </c>
      <c r="V248" s="13"/>
      <c r="W248" s="33"/>
    </row>
    <row r="249" spans="1:23" ht="14.4" x14ac:dyDescent="0.3">
      <c r="A249" s="19">
        <v>10565</v>
      </c>
      <c r="B249" s="21" t="s">
        <v>9</v>
      </c>
      <c r="C249" s="21" t="s">
        <v>654</v>
      </c>
      <c r="D249" s="21" t="s">
        <v>20</v>
      </c>
      <c r="E249" s="21" t="s">
        <v>20</v>
      </c>
      <c r="F249" s="21" t="s">
        <v>33</v>
      </c>
      <c r="G249" s="21" t="s">
        <v>655</v>
      </c>
      <c r="H249" s="21" t="s">
        <v>656</v>
      </c>
      <c r="I249" s="21" t="s">
        <v>657</v>
      </c>
      <c r="J249" s="21" t="s">
        <v>425</v>
      </c>
      <c r="K249" s="23">
        <v>45535</v>
      </c>
      <c r="L249" s="23">
        <v>45536</v>
      </c>
      <c r="M249" s="23">
        <v>47361</v>
      </c>
      <c r="N249" s="24" t="str">
        <f t="shared" si="29"/>
        <v>Renewal</v>
      </c>
      <c r="O249" s="28">
        <v>241192</v>
      </c>
      <c r="P249" s="21" t="s">
        <v>17</v>
      </c>
      <c r="Q249" s="21" t="s">
        <v>427</v>
      </c>
      <c r="R249" s="26">
        <v>20705405.222600002</v>
      </c>
      <c r="S249" s="27">
        <f t="shared" si="34"/>
        <v>85.846152536568383</v>
      </c>
      <c r="T249" s="26">
        <v>1697549.4</v>
      </c>
      <c r="U249" s="27">
        <f t="shared" si="35"/>
        <v>7.0381662741716138</v>
      </c>
      <c r="V249" s="13"/>
      <c r="W249" s="33"/>
    </row>
    <row r="250" spans="1:23" ht="14.4" x14ac:dyDescent="0.3">
      <c r="A250" s="19">
        <v>10600</v>
      </c>
      <c r="B250" s="21" t="s">
        <v>9</v>
      </c>
      <c r="C250" s="21" t="s">
        <v>744</v>
      </c>
      <c r="D250" s="21" t="s">
        <v>20</v>
      </c>
      <c r="E250" s="21" t="s">
        <v>20</v>
      </c>
      <c r="F250" s="21" t="s">
        <v>33</v>
      </c>
      <c r="G250" s="21" t="s">
        <v>745</v>
      </c>
      <c r="H250" s="21" t="s">
        <v>746</v>
      </c>
      <c r="I250" s="21" t="s">
        <v>65</v>
      </c>
      <c r="J250" s="21" t="s">
        <v>16</v>
      </c>
      <c r="K250" s="23">
        <v>43008</v>
      </c>
      <c r="L250" s="23">
        <v>45566</v>
      </c>
      <c r="M250" s="23">
        <v>47391</v>
      </c>
      <c r="N250" s="24" t="str">
        <f t="shared" si="29"/>
        <v>Renewal</v>
      </c>
      <c r="O250" s="28">
        <v>195949</v>
      </c>
      <c r="P250" s="21" t="s">
        <v>17</v>
      </c>
      <c r="Q250" s="21" t="s">
        <v>18</v>
      </c>
      <c r="R250" s="26">
        <v>639283.6</v>
      </c>
      <c r="S250" s="27">
        <f t="shared" si="34"/>
        <v>3.2624999362078908</v>
      </c>
      <c r="T250" s="26">
        <v>917996.61</v>
      </c>
      <c r="U250" s="27">
        <f t="shared" si="35"/>
        <v>4.6848751971176172</v>
      </c>
      <c r="V250" s="13"/>
      <c r="W250" s="33"/>
    </row>
    <row r="251" spans="1:23" ht="43.2" x14ac:dyDescent="0.3">
      <c r="A251" s="19">
        <v>11470</v>
      </c>
      <c r="B251" s="21" t="s">
        <v>9</v>
      </c>
      <c r="C251" s="21" t="s">
        <v>794</v>
      </c>
      <c r="D251" s="21" t="s">
        <v>20</v>
      </c>
      <c r="E251" s="21" t="s">
        <v>20</v>
      </c>
      <c r="F251" s="22"/>
      <c r="G251" s="21" t="s">
        <v>795</v>
      </c>
      <c r="H251" s="21" t="s">
        <v>796</v>
      </c>
      <c r="I251" s="21" t="s">
        <v>129</v>
      </c>
      <c r="J251" s="21" t="s">
        <v>16</v>
      </c>
      <c r="K251" s="23">
        <v>47391</v>
      </c>
      <c r="L251" s="23">
        <v>45566</v>
      </c>
      <c r="M251" s="23">
        <v>47391</v>
      </c>
      <c r="N251" s="24" t="str">
        <f t="shared" si="29"/>
        <v>New/Original</v>
      </c>
      <c r="O251" s="28">
        <v>166133</v>
      </c>
      <c r="P251" s="21" t="s">
        <v>17</v>
      </c>
      <c r="Q251" s="21" t="s">
        <v>18</v>
      </c>
      <c r="R251" s="26">
        <v>353034</v>
      </c>
      <c r="S251" s="27">
        <f t="shared" si="34"/>
        <v>2.1250082765013572</v>
      </c>
      <c r="T251" s="26">
        <v>1422726</v>
      </c>
      <c r="U251" s="27">
        <f t="shared" si="35"/>
        <v>8.5637772146412807</v>
      </c>
      <c r="V251" s="13"/>
      <c r="W251" s="33" t="s">
        <v>1569</v>
      </c>
    </row>
    <row r="252" spans="1:23" ht="14.4" x14ac:dyDescent="0.3">
      <c r="A252" s="19">
        <v>11471</v>
      </c>
      <c r="B252" s="21" t="s">
        <v>9</v>
      </c>
      <c r="C252" s="21" t="s">
        <v>95</v>
      </c>
      <c r="D252" s="21" t="s">
        <v>20</v>
      </c>
      <c r="E252" s="21" t="s">
        <v>43</v>
      </c>
      <c r="F252" s="21" t="s">
        <v>33</v>
      </c>
      <c r="G252" s="21" t="s">
        <v>96</v>
      </c>
      <c r="H252" s="21" t="s">
        <v>26</v>
      </c>
      <c r="I252" s="21" t="s">
        <v>27</v>
      </c>
      <c r="J252" s="21" t="s">
        <v>16</v>
      </c>
      <c r="K252" s="23">
        <v>47391</v>
      </c>
      <c r="L252" s="23">
        <v>45566</v>
      </c>
      <c r="M252" s="23">
        <v>47391</v>
      </c>
      <c r="N252" s="24" t="str">
        <f t="shared" si="29"/>
        <v>New/Original</v>
      </c>
      <c r="O252" s="28">
        <v>49500</v>
      </c>
      <c r="P252" s="21" t="s">
        <v>17</v>
      </c>
      <c r="Q252" s="21" t="s">
        <v>18</v>
      </c>
      <c r="R252" s="26">
        <v>31556.25</v>
      </c>
      <c r="S252" s="27">
        <f t="shared" si="34"/>
        <v>0.63749999999999996</v>
      </c>
      <c r="T252" s="26">
        <v>126225</v>
      </c>
      <c r="U252" s="27">
        <f t="shared" si="35"/>
        <v>2.5499999999999998</v>
      </c>
      <c r="V252" s="13"/>
      <c r="W252" s="33"/>
    </row>
    <row r="253" spans="1:23" ht="43.2" x14ac:dyDescent="0.3">
      <c r="A253" s="19">
        <v>11749</v>
      </c>
      <c r="B253" s="21" t="s">
        <v>9</v>
      </c>
      <c r="C253" s="21" t="s">
        <v>940</v>
      </c>
      <c r="D253" s="21" t="s">
        <v>49</v>
      </c>
      <c r="E253" s="21" t="s">
        <v>49</v>
      </c>
      <c r="F253" s="22"/>
      <c r="G253" s="21" t="s">
        <v>941</v>
      </c>
      <c r="H253" s="21" t="s">
        <v>226</v>
      </c>
      <c r="I253" s="21" t="s">
        <v>23</v>
      </c>
      <c r="J253" s="21" t="s">
        <v>16</v>
      </c>
      <c r="K253" s="23">
        <v>47411</v>
      </c>
      <c r="L253" s="23">
        <v>45586</v>
      </c>
      <c r="M253" s="23">
        <v>47411</v>
      </c>
      <c r="N253" s="24" t="str">
        <f t="shared" si="29"/>
        <v>New/Original</v>
      </c>
      <c r="O253" s="28">
        <v>3.66</v>
      </c>
      <c r="P253" s="21" t="s">
        <v>409</v>
      </c>
      <c r="Q253" s="21" t="s">
        <v>18</v>
      </c>
      <c r="R253" s="26"/>
      <c r="S253" s="26"/>
      <c r="T253" s="26"/>
      <c r="U253" s="26"/>
      <c r="V253" s="13"/>
      <c r="W253" s="33" t="s">
        <v>1569</v>
      </c>
    </row>
    <row r="254" spans="1:23" ht="14.4" x14ac:dyDescent="0.3">
      <c r="A254" s="19">
        <v>3480</v>
      </c>
      <c r="B254" s="21" t="s">
        <v>9</v>
      </c>
      <c r="C254" s="21" t="s">
        <v>387</v>
      </c>
      <c r="D254" s="21" t="s">
        <v>59</v>
      </c>
      <c r="E254" s="21" t="s">
        <v>43</v>
      </c>
      <c r="F254" s="21" t="s">
        <v>44</v>
      </c>
      <c r="G254" s="21" t="s">
        <v>388</v>
      </c>
      <c r="H254" s="21" t="s">
        <v>386</v>
      </c>
      <c r="I254" s="21" t="s">
        <v>101</v>
      </c>
      <c r="J254" s="21" t="s">
        <v>16</v>
      </c>
      <c r="K254" s="23">
        <v>44439</v>
      </c>
      <c r="L254" s="23">
        <v>44440</v>
      </c>
      <c r="M254" s="23">
        <v>47422</v>
      </c>
      <c r="N254" s="24" t="str">
        <f t="shared" si="29"/>
        <v>Renewal</v>
      </c>
      <c r="O254" s="28">
        <v>300000</v>
      </c>
      <c r="P254" s="21" t="s">
        <v>17</v>
      </c>
      <c r="Q254" s="21" t="s">
        <v>18</v>
      </c>
      <c r="R254" s="26">
        <v>1246776</v>
      </c>
      <c r="S254" s="27">
        <f t="shared" ref="S254:S262" si="36">R254/O254</f>
        <v>4.1559200000000001</v>
      </c>
      <c r="T254" s="26">
        <v>1324500</v>
      </c>
      <c r="U254" s="27">
        <f t="shared" ref="U254:U262" si="37">T254/O254</f>
        <v>4.415</v>
      </c>
      <c r="V254" s="13"/>
      <c r="W254" s="33"/>
    </row>
    <row r="255" spans="1:23" ht="14.4" x14ac:dyDescent="0.3">
      <c r="A255" s="19">
        <v>3343</v>
      </c>
      <c r="B255" s="21" t="s">
        <v>9</v>
      </c>
      <c r="C255" s="21" t="s">
        <v>169</v>
      </c>
      <c r="D255" s="29" t="str">
        <f>E255</f>
        <v>Plant</v>
      </c>
      <c r="E255" s="21" t="s">
        <v>43</v>
      </c>
      <c r="F255" s="21" t="s">
        <v>44</v>
      </c>
      <c r="G255" s="21" t="s">
        <v>170</v>
      </c>
      <c r="H255" s="21" t="s">
        <v>171</v>
      </c>
      <c r="I255" s="21" t="s">
        <v>165</v>
      </c>
      <c r="J255" s="21" t="s">
        <v>16</v>
      </c>
      <c r="K255" s="23">
        <v>43434</v>
      </c>
      <c r="L255" s="23">
        <v>44531</v>
      </c>
      <c r="M255" s="23">
        <v>47452</v>
      </c>
      <c r="N255" s="24" t="str">
        <f t="shared" si="29"/>
        <v>Renewal</v>
      </c>
      <c r="O255" s="28">
        <v>120000</v>
      </c>
      <c r="P255" s="21" t="s">
        <v>17</v>
      </c>
      <c r="Q255" s="21" t="s">
        <v>18</v>
      </c>
      <c r="R255" s="26">
        <v>389097</v>
      </c>
      <c r="S255" s="27">
        <f t="shared" si="36"/>
        <v>3.2424750000000002</v>
      </c>
      <c r="T255" s="26">
        <v>469170</v>
      </c>
      <c r="U255" s="27">
        <f t="shared" si="37"/>
        <v>3.9097499999999998</v>
      </c>
      <c r="V255" s="13"/>
      <c r="W255" s="33"/>
    </row>
    <row r="256" spans="1:23" ht="14.4" x14ac:dyDescent="0.3">
      <c r="A256" s="19">
        <v>3357</v>
      </c>
      <c r="B256" s="21" t="s">
        <v>9</v>
      </c>
      <c r="C256" s="21" t="s">
        <v>199</v>
      </c>
      <c r="D256" s="21" t="s">
        <v>20</v>
      </c>
      <c r="E256" s="21" t="s">
        <v>20</v>
      </c>
      <c r="F256" s="21" t="s">
        <v>44</v>
      </c>
      <c r="G256" s="21" t="s">
        <v>200</v>
      </c>
      <c r="H256" s="21" t="s">
        <v>201</v>
      </c>
      <c r="I256" s="21" t="s">
        <v>202</v>
      </c>
      <c r="J256" s="21" t="s">
        <v>16</v>
      </c>
      <c r="K256" s="23">
        <v>44561</v>
      </c>
      <c r="L256" s="23">
        <v>45658</v>
      </c>
      <c r="M256" s="23">
        <v>47483</v>
      </c>
      <c r="N256" s="24" t="str">
        <f t="shared" si="29"/>
        <v>Renewal</v>
      </c>
      <c r="O256" s="28">
        <v>117540</v>
      </c>
      <c r="P256" s="21" t="s">
        <v>17</v>
      </c>
      <c r="Q256" s="21" t="s">
        <v>18</v>
      </c>
      <c r="R256" s="26">
        <v>393759</v>
      </c>
      <c r="S256" s="27">
        <f t="shared" si="36"/>
        <v>3.35</v>
      </c>
      <c r="T256" s="26">
        <v>400811.4</v>
      </c>
      <c r="U256" s="27">
        <f t="shared" si="37"/>
        <v>3.41</v>
      </c>
      <c r="V256" s="13"/>
      <c r="W256" s="33"/>
    </row>
    <row r="257" spans="1:23" ht="14.4" x14ac:dyDescent="0.3">
      <c r="A257" s="19">
        <v>3455</v>
      </c>
      <c r="B257" s="21" t="s">
        <v>9</v>
      </c>
      <c r="C257" s="21" t="s">
        <v>346</v>
      </c>
      <c r="D257" s="21" t="s">
        <v>20</v>
      </c>
      <c r="E257" s="21" t="s">
        <v>43</v>
      </c>
      <c r="F257" s="21" t="s">
        <v>109</v>
      </c>
      <c r="G257" s="21" t="s">
        <v>347</v>
      </c>
      <c r="H257" s="21" t="s">
        <v>348</v>
      </c>
      <c r="I257" s="21" t="s">
        <v>65</v>
      </c>
      <c r="J257" s="21" t="s">
        <v>16</v>
      </c>
      <c r="K257" s="23">
        <v>43799</v>
      </c>
      <c r="L257" s="23">
        <v>43800</v>
      </c>
      <c r="M257" s="23">
        <v>47514</v>
      </c>
      <c r="N257" s="24" t="str">
        <f t="shared" si="29"/>
        <v>Renewal</v>
      </c>
      <c r="O257" s="28">
        <v>82800</v>
      </c>
      <c r="P257" s="21" t="s">
        <v>17</v>
      </c>
      <c r="Q257" s="21" t="s">
        <v>18</v>
      </c>
      <c r="R257" s="26">
        <v>991972.96</v>
      </c>
      <c r="S257" s="27">
        <f t="shared" si="36"/>
        <v>11.980349758454105</v>
      </c>
      <c r="T257" s="26">
        <v>1423125</v>
      </c>
      <c r="U257" s="27">
        <f t="shared" si="37"/>
        <v>17.1875</v>
      </c>
      <c r="V257" s="13"/>
      <c r="W257" s="33"/>
    </row>
    <row r="258" spans="1:23" ht="14.4" x14ac:dyDescent="0.3">
      <c r="A258" s="19">
        <v>9346</v>
      </c>
      <c r="B258" s="21" t="s">
        <v>9</v>
      </c>
      <c r="C258" s="21" t="s">
        <v>563</v>
      </c>
      <c r="D258" s="29" t="str">
        <f>E258</f>
        <v>Plant</v>
      </c>
      <c r="E258" s="21" t="s">
        <v>43</v>
      </c>
      <c r="F258" s="21" t="s">
        <v>44</v>
      </c>
      <c r="G258" s="21" t="s">
        <v>564</v>
      </c>
      <c r="H258" s="21" t="s">
        <v>565</v>
      </c>
      <c r="I258" s="21" t="s">
        <v>53</v>
      </c>
      <c r="J258" s="21" t="s">
        <v>16</v>
      </c>
      <c r="K258" s="23">
        <v>47514</v>
      </c>
      <c r="L258" s="23">
        <v>44927</v>
      </c>
      <c r="M258" s="23">
        <v>47514</v>
      </c>
      <c r="N258" s="24" t="str">
        <f t="shared" si="29"/>
        <v>New/Original</v>
      </c>
      <c r="O258" s="28">
        <v>25100</v>
      </c>
      <c r="P258" s="21" t="s">
        <v>17</v>
      </c>
      <c r="Q258" s="21" t="s">
        <v>18</v>
      </c>
      <c r="R258" s="26">
        <v>236462.95</v>
      </c>
      <c r="S258" s="27">
        <f t="shared" si="36"/>
        <v>9.4208346613545828</v>
      </c>
      <c r="T258" s="26">
        <v>268214.42</v>
      </c>
      <c r="U258" s="27">
        <f t="shared" si="37"/>
        <v>10.685833466135458</v>
      </c>
      <c r="V258" s="13"/>
      <c r="W258" s="33"/>
    </row>
    <row r="259" spans="1:23" ht="14.4" x14ac:dyDescent="0.3">
      <c r="A259" s="19">
        <v>3420</v>
      </c>
      <c r="B259" s="21" t="s">
        <v>9</v>
      </c>
      <c r="C259" s="21" t="s">
        <v>307</v>
      </c>
      <c r="D259" s="21" t="s">
        <v>59</v>
      </c>
      <c r="E259" s="21" t="s">
        <v>43</v>
      </c>
      <c r="F259" s="21" t="s">
        <v>12</v>
      </c>
      <c r="G259" s="21" t="s">
        <v>308</v>
      </c>
      <c r="H259" s="21" t="s">
        <v>309</v>
      </c>
      <c r="I259" s="21" t="s">
        <v>74</v>
      </c>
      <c r="J259" s="21" t="s">
        <v>16</v>
      </c>
      <c r="K259" s="23">
        <v>40178</v>
      </c>
      <c r="L259" s="23">
        <v>44562</v>
      </c>
      <c r="M259" s="23">
        <v>47542</v>
      </c>
      <c r="N259" s="24" t="str">
        <f t="shared" ref="N259:N295" si="38">IF(K259&lt;M259,"Renewal", "New/Original")</f>
        <v>Renewal</v>
      </c>
      <c r="O259" s="28">
        <v>71500</v>
      </c>
      <c r="P259" s="21" t="s">
        <v>17</v>
      </c>
      <c r="Q259" s="21" t="s">
        <v>18</v>
      </c>
      <c r="R259" s="26">
        <v>424152.3</v>
      </c>
      <c r="S259" s="27">
        <f t="shared" si="36"/>
        <v>5.9321999999999999</v>
      </c>
      <c r="T259" s="26">
        <v>476592.96</v>
      </c>
      <c r="U259" s="27">
        <f t="shared" si="37"/>
        <v>6.6656358041958041</v>
      </c>
      <c r="V259" s="13"/>
      <c r="W259" s="33"/>
    </row>
    <row r="260" spans="1:23" ht="14.4" x14ac:dyDescent="0.3">
      <c r="A260" s="19">
        <v>3441</v>
      </c>
      <c r="B260" s="21" t="s">
        <v>9</v>
      </c>
      <c r="C260" s="21" t="s">
        <v>323</v>
      </c>
      <c r="D260" s="21" t="s">
        <v>11</v>
      </c>
      <c r="E260" s="21" t="s">
        <v>70</v>
      </c>
      <c r="F260" s="21" t="s">
        <v>71</v>
      </c>
      <c r="G260" s="21" t="s">
        <v>324</v>
      </c>
      <c r="H260" s="21" t="s">
        <v>73</v>
      </c>
      <c r="I260" s="21" t="s">
        <v>74</v>
      </c>
      <c r="J260" s="21" t="s">
        <v>16</v>
      </c>
      <c r="K260" s="23">
        <v>47603</v>
      </c>
      <c r="L260" s="23">
        <v>42774</v>
      </c>
      <c r="M260" s="23">
        <v>47603</v>
      </c>
      <c r="N260" s="24" t="str">
        <f t="shared" si="38"/>
        <v>New/Original</v>
      </c>
      <c r="O260" s="28">
        <v>204735</v>
      </c>
      <c r="P260" s="21" t="s">
        <v>17</v>
      </c>
      <c r="Q260" s="21" t="s">
        <v>18</v>
      </c>
      <c r="R260" s="26">
        <v>9156695.0299999993</v>
      </c>
      <c r="S260" s="27">
        <f t="shared" si="36"/>
        <v>44.724619776784621</v>
      </c>
      <c r="T260" s="26">
        <v>6911882.3399999999</v>
      </c>
      <c r="U260" s="27">
        <f t="shared" si="37"/>
        <v>33.760140376584367</v>
      </c>
      <c r="V260" s="13"/>
      <c r="W260" s="33"/>
    </row>
    <row r="261" spans="1:23" ht="14.4" x14ac:dyDescent="0.3">
      <c r="A261" s="19">
        <v>5521</v>
      </c>
      <c r="B261" s="21" t="s">
        <v>9</v>
      </c>
      <c r="C261" s="21" t="s">
        <v>431</v>
      </c>
      <c r="D261" s="29" t="str">
        <f>E261</f>
        <v>Plant</v>
      </c>
      <c r="E261" s="21" t="s">
        <v>43</v>
      </c>
      <c r="F261" s="21" t="s">
        <v>44</v>
      </c>
      <c r="G261" s="21" t="s">
        <v>432</v>
      </c>
      <c r="H261" s="21" t="s">
        <v>433</v>
      </c>
      <c r="I261" s="21" t="s">
        <v>219</v>
      </c>
      <c r="J261" s="21" t="s">
        <v>16</v>
      </c>
      <c r="K261" s="23">
        <v>47664</v>
      </c>
      <c r="L261" s="23">
        <v>43891</v>
      </c>
      <c r="M261" s="23">
        <v>47664</v>
      </c>
      <c r="N261" s="24" t="str">
        <f t="shared" si="38"/>
        <v>New/Original</v>
      </c>
      <c r="O261" s="28">
        <v>213818</v>
      </c>
      <c r="P261" s="21" t="s">
        <v>17</v>
      </c>
      <c r="Q261" s="21" t="s">
        <v>18</v>
      </c>
      <c r="R261" s="26">
        <v>1338163.28</v>
      </c>
      <c r="S261" s="27">
        <f t="shared" si="36"/>
        <v>6.2584220224677063</v>
      </c>
      <c r="T261" s="26">
        <v>1374962.82</v>
      </c>
      <c r="U261" s="27">
        <f t="shared" si="37"/>
        <v>6.4305288609939293</v>
      </c>
      <c r="V261" s="13"/>
      <c r="W261" s="33"/>
    </row>
    <row r="262" spans="1:23" ht="14.4" x14ac:dyDescent="0.3">
      <c r="A262" s="19">
        <v>10551</v>
      </c>
      <c r="B262" s="21" t="s">
        <v>9</v>
      </c>
      <c r="C262" s="21" t="s">
        <v>618</v>
      </c>
      <c r="D262" s="21" t="s">
        <v>59</v>
      </c>
      <c r="E262" s="21" t="s">
        <v>43</v>
      </c>
      <c r="F262" s="21" t="s">
        <v>44</v>
      </c>
      <c r="G262" s="21" t="s">
        <v>619</v>
      </c>
      <c r="H262" s="21" t="s">
        <v>73</v>
      </c>
      <c r="I262" s="21" t="s">
        <v>74</v>
      </c>
      <c r="J262" s="21" t="s">
        <v>16</v>
      </c>
      <c r="K262" s="23">
        <v>31167</v>
      </c>
      <c r="L262" s="23">
        <v>45047</v>
      </c>
      <c r="M262" s="23">
        <v>47664</v>
      </c>
      <c r="N262" s="24" t="str">
        <f t="shared" si="38"/>
        <v>Renewal</v>
      </c>
      <c r="O262" s="28">
        <v>133317</v>
      </c>
      <c r="P262" s="21" t="s">
        <v>17</v>
      </c>
      <c r="Q262" s="21" t="s">
        <v>18</v>
      </c>
      <c r="R262" s="26">
        <v>820832.78</v>
      </c>
      <c r="S262" s="27">
        <f t="shared" si="36"/>
        <v>6.1570000825101081</v>
      </c>
      <c r="T262" s="26">
        <v>932372.88</v>
      </c>
      <c r="U262" s="27">
        <f t="shared" si="37"/>
        <v>6.9936533225320101</v>
      </c>
      <c r="V262" s="13"/>
      <c r="W262" s="33"/>
    </row>
    <row r="263" spans="1:23" ht="14.4" x14ac:dyDescent="0.3">
      <c r="A263" s="19">
        <v>11928</v>
      </c>
      <c r="B263" s="21" t="s">
        <v>9</v>
      </c>
      <c r="C263" s="21" t="s">
        <v>962</v>
      </c>
      <c r="D263" s="29" t="str">
        <f>E263</f>
        <v>Office</v>
      </c>
      <c r="E263" s="21" t="s">
        <v>11</v>
      </c>
      <c r="F263" s="21" t="s">
        <v>38</v>
      </c>
      <c r="G263" s="21" t="s">
        <v>963</v>
      </c>
      <c r="H263" s="21" t="s">
        <v>378</v>
      </c>
      <c r="I263" s="21" t="s">
        <v>57</v>
      </c>
      <c r="J263" s="21" t="s">
        <v>16</v>
      </c>
      <c r="K263" s="23">
        <v>47695</v>
      </c>
      <c r="L263" s="23">
        <v>45689</v>
      </c>
      <c r="M263" s="23">
        <v>47695</v>
      </c>
      <c r="N263" s="24" t="str">
        <f t="shared" si="38"/>
        <v>New/Original</v>
      </c>
      <c r="O263" s="28">
        <v>20792</v>
      </c>
      <c r="P263" s="21" t="s">
        <v>17</v>
      </c>
      <c r="Q263" s="21" t="s">
        <v>18</v>
      </c>
      <c r="R263" s="26"/>
      <c r="S263" s="26"/>
      <c r="T263" s="26"/>
      <c r="U263" s="26"/>
      <c r="V263" s="13"/>
      <c r="W263" s="33"/>
    </row>
    <row r="264" spans="1:23" ht="20.399999999999999" x14ac:dyDescent="0.3">
      <c r="A264" s="19">
        <v>3380</v>
      </c>
      <c r="B264" s="21" t="s">
        <v>9</v>
      </c>
      <c r="C264" s="21" t="s">
        <v>246</v>
      </c>
      <c r="D264" s="21" t="s">
        <v>20</v>
      </c>
      <c r="E264" s="21" t="s">
        <v>43</v>
      </c>
      <c r="F264" s="21" t="s">
        <v>12</v>
      </c>
      <c r="G264" s="21" t="s">
        <v>247</v>
      </c>
      <c r="H264" s="21" t="s">
        <v>248</v>
      </c>
      <c r="I264" s="21" t="s">
        <v>186</v>
      </c>
      <c r="J264" s="21" t="s">
        <v>149</v>
      </c>
      <c r="K264" s="23">
        <v>47726</v>
      </c>
      <c r="L264" s="23">
        <v>44075</v>
      </c>
      <c r="M264" s="23">
        <v>47726</v>
      </c>
      <c r="N264" s="24" t="str">
        <f t="shared" si="38"/>
        <v>New/Original</v>
      </c>
      <c r="O264" s="28">
        <v>437049</v>
      </c>
      <c r="P264" s="21" t="s">
        <v>17</v>
      </c>
      <c r="Q264" s="21" t="s">
        <v>150</v>
      </c>
      <c r="R264" s="26">
        <v>2340245.7599999998</v>
      </c>
      <c r="S264" s="27">
        <f t="shared" ref="S264:S269" si="39">R264/O264</f>
        <v>5.3546530480563961</v>
      </c>
      <c r="T264" s="26">
        <v>2340245.7599999998</v>
      </c>
      <c r="U264" s="27">
        <f t="shared" ref="U264:U269" si="40">T264/O264</f>
        <v>5.3546530480563961</v>
      </c>
      <c r="V264" s="13"/>
      <c r="W264" s="33"/>
    </row>
    <row r="265" spans="1:23" ht="14.4" x14ac:dyDescent="0.3">
      <c r="A265" s="19">
        <v>6544</v>
      </c>
      <c r="B265" s="21" t="s">
        <v>9</v>
      </c>
      <c r="C265" s="21" t="s">
        <v>496</v>
      </c>
      <c r="D265" s="21" t="s">
        <v>20</v>
      </c>
      <c r="E265" s="21" t="s">
        <v>20</v>
      </c>
      <c r="F265" s="21" t="s">
        <v>44</v>
      </c>
      <c r="G265" s="21" t="s">
        <v>497</v>
      </c>
      <c r="H265" s="21" t="s">
        <v>61</v>
      </c>
      <c r="I265" s="21" t="s">
        <v>15</v>
      </c>
      <c r="J265" s="21" t="s">
        <v>16</v>
      </c>
      <c r="K265" s="23">
        <v>45230</v>
      </c>
      <c r="L265" s="23">
        <v>45231</v>
      </c>
      <c r="M265" s="23">
        <v>47787</v>
      </c>
      <c r="N265" s="24" t="str">
        <f t="shared" si="38"/>
        <v>Renewal</v>
      </c>
      <c r="O265" s="28">
        <v>118800</v>
      </c>
      <c r="P265" s="21" t="s">
        <v>17</v>
      </c>
      <c r="Q265" s="21" t="s">
        <v>18</v>
      </c>
      <c r="R265" s="26">
        <v>355311</v>
      </c>
      <c r="S265" s="27">
        <f t="shared" si="39"/>
        <v>2.9908333333333332</v>
      </c>
      <c r="T265" s="26">
        <v>395604</v>
      </c>
      <c r="U265" s="27">
        <f t="shared" si="40"/>
        <v>3.33</v>
      </c>
      <c r="V265" s="13"/>
      <c r="W265" s="33"/>
    </row>
    <row r="266" spans="1:23" ht="20.399999999999999" x14ac:dyDescent="0.3">
      <c r="A266" s="19">
        <v>3475</v>
      </c>
      <c r="B266" s="21" t="s">
        <v>9</v>
      </c>
      <c r="C266" s="21" t="s">
        <v>381</v>
      </c>
      <c r="D266" s="21" t="s">
        <v>69</v>
      </c>
      <c r="E266" s="21" t="s">
        <v>20</v>
      </c>
      <c r="F266" s="21" t="s">
        <v>12</v>
      </c>
      <c r="G266" s="21" t="s">
        <v>382</v>
      </c>
      <c r="H266" s="21" t="s">
        <v>383</v>
      </c>
      <c r="I266" s="21" t="s">
        <v>15</v>
      </c>
      <c r="J266" s="21" t="s">
        <v>16</v>
      </c>
      <c r="K266" s="23">
        <v>47879</v>
      </c>
      <c r="L266" s="23">
        <v>43497</v>
      </c>
      <c r="M266" s="23">
        <v>47879</v>
      </c>
      <c r="N266" s="24" t="str">
        <f t="shared" si="38"/>
        <v>New/Original</v>
      </c>
      <c r="O266" s="28">
        <v>375466</v>
      </c>
      <c r="P266" s="21" t="s">
        <v>17</v>
      </c>
      <c r="Q266" s="21" t="s">
        <v>18</v>
      </c>
      <c r="R266" s="26">
        <v>1441235.63</v>
      </c>
      <c r="S266" s="27">
        <f t="shared" si="39"/>
        <v>3.8385250062588887</v>
      </c>
      <c r="T266" s="26">
        <v>1467898.56</v>
      </c>
      <c r="U266" s="27">
        <f t="shared" si="40"/>
        <v>3.9095379075602055</v>
      </c>
      <c r="V266" s="13"/>
      <c r="W266" s="33"/>
    </row>
    <row r="267" spans="1:23" ht="14.4" x14ac:dyDescent="0.3">
      <c r="A267" s="19">
        <v>3332</v>
      </c>
      <c r="B267" s="21" t="s">
        <v>9</v>
      </c>
      <c r="C267" s="21" t="s">
        <v>156</v>
      </c>
      <c r="D267" s="29" t="str">
        <f>E267</f>
        <v>Plant</v>
      </c>
      <c r="E267" s="21" t="s">
        <v>43</v>
      </c>
      <c r="F267" s="21" t="s">
        <v>44</v>
      </c>
      <c r="G267" s="21" t="s">
        <v>157</v>
      </c>
      <c r="H267" s="21" t="s">
        <v>158</v>
      </c>
      <c r="I267" s="21" t="s">
        <v>81</v>
      </c>
      <c r="J267" s="21" t="s">
        <v>16</v>
      </c>
      <c r="K267" s="23">
        <v>39994</v>
      </c>
      <c r="L267" s="23">
        <v>45444</v>
      </c>
      <c r="M267" s="23">
        <v>47999</v>
      </c>
      <c r="N267" s="24" t="str">
        <f t="shared" si="38"/>
        <v>Renewal</v>
      </c>
      <c r="O267" s="28">
        <v>125000</v>
      </c>
      <c r="P267" s="21" t="s">
        <v>17</v>
      </c>
      <c r="Q267" s="21" t="s">
        <v>18</v>
      </c>
      <c r="R267" s="26">
        <v>469705.55</v>
      </c>
      <c r="S267" s="27">
        <f t="shared" si="39"/>
        <v>3.7576443999999998</v>
      </c>
      <c r="T267" s="26">
        <v>483750</v>
      </c>
      <c r="U267" s="27">
        <f t="shared" si="40"/>
        <v>3.87</v>
      </c>
      <c r="V267" s="13"/>
      <c r="W267" s="33"/>
    </row>
    <row r="268" spans="1:23" ht="14.4" x14ac:dyDescent="0.3">
      <c r="A268" s="19">
        <v>5491</v>
      </c>
      <c r="B268" s="21" t="s">
        <v>9</v>
      </c>
      <c r="C268" s="21" t="s">
        <v>1601</v>
      </c>
      <c r="D268" s="21" t="s">
        <v>20</v>
      </c>
      <c r="E268" s="21" t="s">
        <v>43</v>
      </c>
      <c r="F268" s="21" t="s">
        <v>44</v>
      </c>
      <c r="G268" s="21" t="s">
        <v>410</v>
      </c>
      <c r="H268" s="21" t="s">
        <v>411</v>
      </c>
      <c r="I268" s="21" t="s">
        <v>36</v>
      </c>
      <c r="J268" s="21" t="s">
        <v>16</v>
      </c>
      <c r="K268" s="23">
        <v>45443</v>
      </c>
      <c r="L268" s="23">
        <v>45444</v>
      </c>
      <c r="M268" s="23">
        <v>47999</v>
      </c>
      <c r="N268" s="24" t="str">
        <f t="shared" si="38"/>
        <v>Renewal</v>
      </c>
      <c r="O268" s="28">
        <v>103000</v>
      </c>
      <c r="P268" s="21" t="s">
        <v>17</v>
      </c>
      <c r="Q268" s="21" t="s">
        <v>18</v>
      </c>
      <c r="R268" s="26">
        <v>804731.79</v>
      </c>
      <c r="S268" s="27">
        <f t="shared" si="39"/>
        <v>7.8129300000000006</v>
      </c>
      <c r="T268" s="26">
        <v>1123833.71</v>
      </c>
      <c r="U268" s="27">
        <f t="shared" si="40"/>
        <v>10.911006893203883</v>
      </c>
      <c r="V268" s="13"/>
      <c r="W268" s="33"/>
    </row>
    <row r="269" spans="1:23" ht="14.4" x14ac:dyDescent="0.3">
      <c r="A269" s="19">
        <v>3382</v>
      </c>
      <c r="B269" s="21" t="s">
        <v>9</v>
      </c>
      <c r="C269" s="21" t="s">
        <v>252</v>
      </c>
      <c r="D269" s="21" t="s">
        <v>20</v>
      </c>
      <c r="E269" s="21" t="s">
        <v>20</v>
      </c>
      <c r="F269" s="21" t="s">
        <v>44</v>
      </c>
      <c r="G269" s="21" t="s">
        <v>253</v>
      </c>
      <c r="H269" s="21" t="s">
        <v>56</v>
      </c>
      <c r="I269" s="21" t="s">
        <v>57</v>
      </c>
      <c r="J269" s="21" t="s">
        <v>16</v>
      </c>
      <c r="K269" s="23">
        <v>42825</v>
      </c>
      <c r="L269" s="23">
        <v>45536</v>
      </c>
      <c r="M269" s="23">
        <v>48091</v>
      </c>
      <c r="N269" s="24" t="str">
        <f t="shared" si="38"/>
        <v>Renewal</v>
      </c>
      <c r="O269" s="28">
        <v>502300</v>
      </c>
      <c r="P269" s="21" t="s">
        <v>17</v>
      </c>
      <c r="Q269" s="21" t="s">
        <v>18</v>
      </c>
      <c r="R269" s="26">
        <v>2056312</v>
      </c>
      <c r="S269" s="27">
        <f t="shared" si="39"/>
        <v>4.0937925542504479</v>
      </c>
      <c r="T269" s="26">
        <v>3046448</v>
      </c>
      <c r="U269" s="27">
        <f t="shared" si="40"/>
        <v>6.0649970137368108</v>
      </c>
      <c r="V269" s="13"/>
      <c r="W269" s="33"/>
    </row>
    <row r="270" spans="1:23" ht="28.8" x14ac:dyDescent="0.3">
      <c r="A270" s="19">
        <v>11722</v>
      </c>
      <c r="B270" s="21" t="s">
        <v>9</v>
      </c>
      <c r="C270" s="21" t="s">
        <v>898</v>
      </c>
      <c r="D270" s="21" t="s">
        <v>20</v>
      </c>
      <c r="E270" s="21" t="s">
        <v>20</v>
      </c>
      <c r="F270" s="22"/>
      <c r="G270" s="21" t="s">
        <v>899</v>
      </c>
      <c r="H270" s="21" t="s">
        <v>740</v>
      </c>
      <c r="I270" s="21" t="s">
        <v>101</v>
      </c>
      <c r="J270" s="21" t="s">
        <v>16</v>
      </c>
      <c r="K270" s="23">
        <v>43616</v>
      </c>
      <c r="L270" s="23">
        <v>42735</v>
      </c>
      <c r="M270" s="23">
        <v>48244</v>
      </c>
      <c r="N270" s="24" t="str">
        <f t="shared" si="38"/>
        <v>Renewal</v>
      </c>
      <c r="O270" s="28">
        <v>75917</v>
      </c>
      <c r="P270" s="21" t="s">
        <v>17</v>
      </c>
      <c r="Q270" s="21" t="s">
        <v>18</v>
      </c>
      <c r="R270" s="26"/>
      <c r="S270" s="26"/>
      <c r="T270" s="26"/>
      <c r="U270" s="26"/>
      <c r="V270" s="13"/>
      <c r="W270" s="33" t="s">
        <v>1582</v>
      </c>
    </row>
    <row r="271" spans="1:23" ht="14.4" x14ac:dyDescent="0.3">
      <c r="A271" s="19">
        <v>10552</v>
      </c>
      <c r="B271" s="21" t="s">
        <v>9</v>
      </c>
      <c r="C271" s="21" t="s">
        <v>620</v>
      </c>
      <c r="D271" s="21" t="s">
        <v>59</v>
      </c>
      <c r="E271" s="21" t="s">
        <v>43</v>
      </c>
      <c r="F271" s="21" t="s">
        <v>44</v>
      </c>
      <c r="G271" s="21" t="s">
        <v>621</v>
      </c>
      <c r="H271" s="21" t="s">
        <v>622</v>
      </c>
      <c r="I271" s="21" t="s">
        <v>182</v>
      </c>
      <c r="J271" s="21" t="s">
        <v>16</v>
      </c>
      <c r="K271" s="23">
        <v>48331</v>
      </c>
      <c r="L271" s="23">
        <v>39199</v>
      </c>
      <c r="M271" s="23">
        <v>48331</v>
      </c>
      <c r="N271" s="24" t="str">
        <f t="shared" si="38"/>
        <v>New/Original</v>
      </c>
      <c r="O271" s="28">
        <v>85679</v>
      </c>
      <c r="P271" s="21" t="s">
        <v>17</v>
      </c>
      <c r="Q271" s="21" t="s">
        <v>18</v>
      </c>
      <c r="R271" s="26">
        <v>355210.17</v>
      </c>
      <c r="S271" s="27">
        <f t="shared" ref="S271:S276" si="41">R271/O271</f>
        <v>4.1458253481016349</v>
      </c>
      <c r="T271" s="26">
        <v>393487.17</v>
      </c>
      <c r="U271" s="27">
        <f t="shared" ref="U271:U276" si="42">T271/O271</f>
        <v>4.5925742597369252</v>
      </c>
      <c r="V271" s="13"/>
      <c r="W271" s="33"/>
    </row>
    <row r="272" spans="1:23" ht="14.4" x14ac:dyDescent="0.3">
      <c r="A272" s="19">
        <v>10555</v>
      </c>
      <c r="B272" s="21" t="s">
        <v>9</v>
      </c>
      <c r="C272" s="21" t="s">
        <v>628</v>
      </c>
      <c r="D272" s="21" t="s">
        <v>43</v>
      </c>
      <c r="E272" s="21" t="s">
        <v>43</v>
      </c>
      <c r="F272" s="21" t="s">
        <v>44</v>
      </c>
      <c r="G272" s="21" t="s">
        <v>629</v>
      </c>
      <c r="H272" s="21" t="s">
        <v>630</v>
      </c>
      <c r="I272" s="21" t="s">
        <v>631</v>
      </c>
      <c r="J272" s="21" t="s">
        <v>16</v>
      </c>
      <c r="K272" s="23">
        <v>48331</v>
      </c>
      <c r="L272" s="23">
        <v>39199</v>
      </c>
      <c r="M272" s="23">
        <v>48331</v>
      </c>
      <c r="N272" s="24" t="str">
        <f t="shared" si="38"/>
        <v>New/Original</v>
      </c>
      <c r="O272" s="28">
        <v>85300</v>
      </c>
      <c r="P272" s="21" t="s">
        <v>17</v>
      </c>
      <c r="Q272" s="21" t="s">
        <v>18</v>
      </c>
      <c r="R272" s="26">
        <v>178439.89</v>
      </c>
      <c r="S272" s="27">
        <f t="shared" si="41"/>
        <v>2.0919096131301291</v>
      </c>
      <c r="T272" s="26">
        <v>197667.66</v>
      </c>
      <c r="U272" s="27">
        <f t="shared" si="42"/>
        <v>2.3173230949589683</v>
      </c>
      <c r="V272" s="13"/>
      <c r="W272" s="33"/>
    </row>
    <row r="273" spans="1:23" ht="14.4" x14ac:dyDescent="0.3">
      <c r="A273" s="19">
        <v>10562</v>
      </c>
      <c r="B273" s="21" t="s">
        <v>9</v>
      </c>
      <c r="C273" s="21" t="s">
        <v>647</v>
      </c>
      <c r="D273" s="21" t="s">
        <v>43</v>
      </c>
      <c r="E273" s="21" t="s">
        <v>43</v>
      </c>
      <c r="F273" s="21" t="s">
        <v>44</v>
      </c>
      <c r="G273" s="21" t="s">
        <v>648</v>
      </c>
      <c r="H273" s="21" t="s">
        <v>649</v>
      </c>
      <c r="I273" s="21" t="s">
        <v>65</v>
      </c>
      <c r="J273" s="21" t="s">
        <v>16</v>
      </c>
      <c r="K273" s="23">
        <v>48331</v>
      </c>
      <c r="L273" s="23">
        <v>39199</v>
      </c>
      <c r="M273" s="23">
        <v>48331</v>
      </c>
      <c r="N273" s="24" t="str">
        <f t="shared" si="38"/>
        <v>New/Original</v>
      </c>
      <c r="O273" s="28">
        <v>98388</v>
      </c>
      <c r="P273" s="21" t="s">
        <v>17</v>
      </c>
      <c r="Q273" s="21" t="s">
        <v>18</v>
      </c>
      <c r="R273" s="26">
        <v>684591.6</v>
      </c>
      <c r="S273" s="27">
        <f t="shared" si="41"/>
        <v>6.9580802536894737</v>
      </c>
      <c r="T273" s="26">
        <v>758359.48</v>
      </c>
      <c r="U273" s="27">
        <f t="shared" si="42"/>
        <v>7.7078452656828063</v>
      </c>
      <c r="V273" s="13"/>
      <c r="W273" s="33"/>
    </row>
    <row r="274" spans="1:23" ht="14.4" x14ac:dyDescent="0.3">
      <c r="A274" s="19">
        <v>10566</v>
      </c>
      <c r="B274" s="21" t="s">
        <v>9</v>
      </c>
      <c r="C274" s="21" t="s">
        <v>658</v>
      </c>
      <c r="D274" s="21" t="s">
        <v>11</v>
      </c>
      <c r="E274" s="21" t="s">
        <v>43</v>
      </c>
      <c r="F274" s="21" t="s">
        <v>44</v>
      </c>
      <c r="G274" s="21" t="s">
        <v>659</v>
      </c>
      <c r="H274" s="21" t="s">
        <v>660</v>
      </c>
      <c r="I274" s="21" t="s">
        <v>94</v>
      </c>
      <c r="J274" s="21" t="s">
        <v>16</v>
      </c>
      <c r="K274" s="23">
        <v>48331</v>
      </c>
      <c r="L274" s="23">
        <v>39199</v>
      </c>
      <c r="M274" s="23">
        <v>48331</v>
      </c>
      <c r="N274" s="24" t="str">
        <f t="shared" si="38"/>
        <v>New/Original</v>
      </c>
      <c r="O274" s="28">
        <v>302295</v>
      </c>
      <c r="P274" s="21" t="s">
        <v>17</v>
      </c>
      <c r="Q274" s="21" t="s">
        <v>18</v>
      </c>
      <c r="R274" s="26">
        <v>997704.05</v>
      </c>
      <c r="S274" s="27">
        <f t="shared" si="41"/>
        <v>3.3004318629153642</v>
      </c>
      <c r="T274" s="26">
        <v>1105211.23</v>
      </c>
      <c r="U274" s="27">
        <f t="shared" si="42"/>
        <v>3.6560685092376652</v>
      </c>
      <c r="V274" s="13"/>
      <c r="W274" s="33"/>
    </row>
    <row r="275" spans="1:23" ht="28.8" x14ac:dyDescent="0.3">
      <c r="A275" s="19">
        <v>10571</v>
      </c>
      <c r="B275" s="21" t="s">
        <v>9</v>
      </c>
      <c r="C275" s="21" t="s">
        <v>666</v>
      </c>
      <c r="D275" s="21" t="s">
        <v>11</v>
      </c>
      <c r="E275" s="21" t="s">
        <v>11</v>
      </c>
      <c r="F275" s="22"/>
      <c r="G275" s="21" t="s">
        <v>667</v>
      </c>
      <c r="H275" s="21" t="s">
        <v>668</v>
      </c>
      <c r="I275" s="21" t="s">
        <v>569</v>
      </c>
      <c r="J275" s="21" t="s">
        <v>16</v>
      </c>
      <c r="K275" s="23">
        <v>48331</v>
      </c>
      <c r="L275" s="23">
        <v>39199</v>
      </c>
      <c r="M275" s="23">
        <v>48331</v>
      </c>
      <c r="N275" s="24" t="str">
        <f t="shared" si="38"/>
        <v>New/Original</v>
      </c>
      <c r="O275" s="28">
        <v>274587</v>
      </c>
      <c r="P275" s="21" t="s">
        <v>17</v>
      </c>
      <c r="Q275" s="21" t="s">
        <v>18</v>
      </c>
      <c r="R275" s="26">
        <v>1200055.56</v>
      </c>
      <c r="S275" s="27">
        <f t="shared" si="41"/>
        <v>4.3704019491090254</v>
      </c>
      <c r="T275" s="26">
        <v>1218056.28</v>
      </c>
      <c r="U275" s="27">
        <f t="shared" si="42"/>
        <v>4.4359575653617984</v>
      </c>
      <c r="V275" s="13"/>
      <c r="W275" s="35" t="s">
        <v>1577</v>
      </c>
    </row>
    <row r="276" spans="1:23" ht="14.4" x14ac:dyDescent="0.3">
      <c r="A276" s="19">
        <v>10576</v>
      </c>
      <c r="B276" s="21" t="s">
        <v>9</v>
      </c>
      <c r="C276" s="21" t="s">
        <v>682</v>
      </c>
      <c r="D276" s="29" t="str">
        <f>E276</f>
        <v>Plant</v>
      </c>
      <c r="E276" s="21" t="s">
        <v>43</v>
      </c>
      <c r="F276" s="21" t="s">
        <v>44</v>
      </c>
      <c r="G276" s="21" t="s">
        <v>683</v>
      </c>
      <c r="H276" s="21" t="s">
        <v>684</v>
      </c>
      <c r="I276" s="21" t="s">
        <v>215</v>
      </c>
      <c r="J276" s="21" t="s">
        <v>16</v>
      </c>
      <c r="K276" s="23">
        <v>48331</v>
      </c>
      <c r="L276" s="23">
        <v>39199</v>
      </c>
      <c r="M276" s="23">
        <v>48331</v>
      </c>
      <c r="N276" s="24" t="str">
        <f t="shared" si="38"/>
        <v>New/Original</v>
      </c>
      <c r="O276" s="28">
        <v>386187</v>
      </c>
      <c r="P276" s="21" t="s">
        <v>17</v>
      </c>
      <c r="Q276" s="21" t="s">
        <v>18</v>
      </c>
      <c r="R276" s="26">
        <v>824377.64</v>
      </c>
      <c r="S276" s="27">
        <f t="shared" si="41"/>
        <v>2.1346592194972902</v>
      </c>
      <c r="T276" s="26">
        <v>913208.07</v>
      </c>
      <c r="U276" s="27">
        <f t="shared" si="42"/>
        <v>2.364678432987128</v>
      </c>
      <c r="V276" s="13"/>
      <c r="W276" s="33"/>
    </row>
    <row r="277" spans="1:23" ht="43.2" x14ac:dyDescent="0.3">
      <c r="A277" s="19">
        <v>11815</v>
      </c>
      <c r="B277" s="21" t="s">
        <v>9</v>
      </c>
      <c r="C277" s="21" t="s">
        <v>666</v>
      </c>
      <c r="D277" s="21" t="s">
        <v>11</v>
      </c>
      <c r="E277" s="21" t="s">
        <v>11</v>
      </c>
      <c r="F277" s="22"/>
      <c r="G277" s="21" t="s">
        <v>667</v>
      </c>
      <c r="H277" s="21" t="s">
        <v>668</v>
      </c>
      <c r="I277" s="21" t="s">
        <v>569</v>
      </c>
      <c r="J277" s="21" t="s">
        <v>16</v>
      </c>
      <c r="K277" s="23">
        <v>48331</v>
      </c>
      <c r="L277" s="23">
        <v>45244</v>
      </c>
      <c r="M277" s="23">
        <v>48331</v>
      </c>
      <c r="N277" s="24" t="str">
        <f t="shared" si="38"/>
        <v>New/Original</v>
      </c>
      <c r="O277" s="28">
        <v>274587</v>
      </c>
      <c r="P277" s="21" t="s">
        <v>17</v>
      </c>
      <c r="Q277" s="21" t="s">
        <v>18</v>
      </c>
      <c r="R277" s="26"/>
      <c r="S277" s="26"/>
      <c r="T277" s="26"/>
      <c r="U277" s="26"/>
      <c r="V277" s="13"/>
      <c r="W277" s="33" t="s">
        <v>1578</v>
      </c>
    </row>
    <row r="278" spans="1:23" ht="14.4" x14ac:dyDescent="0.3">
      <c r="A278" s="19">
        <v>3322</v>
      </c>
      <c r="B278" s="21" t="s">
        <v>9</v>
      </c>
      <c r="C278" s="21" t="s">
        <v>136</v>
      </c>
      <c r="D278" s="21" t="s">
        <v>69</v>
      </c>
      <c r="E278" s="21" t="s">
        <v>43</v>
      </c>
      <c r="F278" s="21" t="s">
        <v>50</v>
      </c>
      <c r="G278" s="21" t="s">
        <v>137</v>
      </c>
      <c r="H278" s="21" t="s">
        <v>138</v>
      </c>
      <c r="I278" s="21" t="s">
        <v>74</v>
      </c>
      <c r="J278" s="21" t="s">
        <v>16</v>
      </c>
      <c r="K278" s="23">
        <v>43769</v>
      </c>
      <c r="L278" s="23">
        <v>44501</v>
      </c>
      <c r="M278" s="23">
        <v>48518</v>
      </c>
      <c r="N278" s="24" t="str">
        <f t="shared" si="38"/>
        <v>Renewal</v>
      </c>
      <c r="O278" s="28">
        <v>49815</v>
      </c>
      <c r="P278" s="21" t="s">
        <v>17</v>
      </c>
      <c r="Q278" s="21" t="s">
        <v>18</v>
      </c>
      <c r="R278" s="26">
        <v>0</v>
      </c>
      <c r="S278" s="27">
        <f>R278/O278</f>
        <v>0</v>
      </c>
      <c r="T278" s="26"/>
      <c r="U278" s="27">
        <f>T278/O278</f>
        <v>0</v>
      </c>
      <c r="V278" s="13"/>
      <c r="W278" s="33"/>
    </row>
    <row r="279" spans="1:23" ht="14.4" x14ac:dyDescent="0.3">
      <c r="A279" s="19">
        <v>11597</v>
      </c>
      <c r="B279" s="21" t="s">
        <v>9</v>
      </c>
      <c r="C279" s="21" t="s">
        <v>852</v>
      </c>
      <c r="D279" s="21" t="s">
        <v>821</v>
      </c>
      <c r="E279" s="21" t="s">
        <v>20</v>
      </c>
      <c r="F279" s="21" t="s">
        <v>67</v>
      </c>
      <c r="G279" s="21" t="s">
        <v>853</v>
      </c>
      <c r="H279" s="21" t="s">
        <v>854</v>
      </c>
      <c r="I279" s="21" t="s">
        <v>15</v>
      </c>
      <c r="J279" s="21" t="s">
        <v>16</v>
      </c>
      <c r="K279" s="23">
        <v>43204</v>
      </c>
      <c r="L279" s="23">
        <v>43205</v>
      </c>
      <c r="M279" s="23">
        <v>48683</v>
      </c>
      <c r="N279" s="24" t="str">
        <f t="shared" si="38"/>
        <v>Renewal</v>
      </c>
      <c r="O279" s="28">
        <v>3.27</v>
      </c>
      <c r="P279" s="21" t="s">
        <v>409</v>
      </c>
      <c r="Q279" s="21" t="s">
        <v>18</v>
      </c>
      <c r="R279" s="26"/>
      <c r="S279" s="26"/>
      <c r="T279" s="26"/>
      <c r="U279" s="26"/>
      <c r="V279" s="13"/>
      <c r="W279" s="33"/>
    </row>
    <row r="280" spans="1:23" ht="14.4" x14ac:dyDescent="0.3">
      <c r="A280" s="19">
        <v>3321</v>
      </c>
      <c r="B280" s="21" t="s">
        <v>9</v>
      </c>
      <c r="C280" s="21" t="s">
        <v>134</v>
      </c>
      <c r="D280" s="21" t="s">
        <v>11</v>
      </c>
      <c r="E280" s="21" t="s">
        <v>43</v>
      </c>
      <c r="F280" s="21" t="s">
        <v>44</v>
      </c>
      <c r="G280" s="21" t="s">
        <v>135</v>
      </c>
      <c r="H280" s="21" t="s">
        <v>80</v>
      </c>
      <c r="I280" s="21" t="s">
        <v>81</v>
      </c>
      <c r="J280" s="21" t="s">
        <v>16</v>
      </c>
      <c r="K280" s="23">
        <v>38107</v>
      </c>
      <c r="L280" s="23">
        <v>45413</v>
      </c>
      <c r="M280" s="23">
        <v>49064</v>
      </c>
      <c r="N280" s="24" t="str">
        <f t="shared" si="38"/>
        <v>Renewal</v>
      </c>
      <c r="O280" s="28">
        <v>202500</v>
      </c>
      <c r="P280" s="21" t="s">
        <v>17</v>
      </c>
      <c r="Q280" s="21" t="s">
        <v>18</v>
      </c>
      <c r="R280" s="26">
        <v>1351902.4</v>
      </c>
      <c r="S280" s="27">
        <f>R280/O280</f>
        <v>6.6760612345679009</v>
      </c>
      <c r="T280" s="26">
        <v>1554187.52</v>
      </c>
      <c r="U280" s="27">
        <f>T280/O280</f>
        <v>7.6750000987654321</v>
      </c>
      <c r="V280" s="13"/>
      <c r="W280" s="33"/>
    </row>
    <row r="281" spans="1:23" ht="57.6" x14ac:dyDescent="0.3">
      <c r="A281" s="19">
        <v>9918</v>
      </c>
      <c r="B281" s="21" t="s">
        <v>9</v>
      </c>
      <c r="C281" s="21" t="s">
        <v>587</v>
      </c>
      <c r="D281" s="22"/>
      <c r="E281" s="22"/>
      <c r="F281" s="22"/>
      <c r="G281" s="22"/>
      <c r="H281" s="22"/>
      <c r="I281" s="22"/>
      <c r="J281" s="21" t="s">
        <v>425</v>
      </c>
      <c r="K281" s="22"/>
      <c r="L281" s="23">
        <v>44896</v>
      </c>
      <c r="M281" s="23">
        <v>49064</v>
      </c>
      <c r="N281" s="24" t="str">
        <f t="shared" si="38"/>
        <v>Renewal</v>
      </c>
      <c r="O281" s="25">
        <v>1</v>
      </c>
      <c r="P281" s="21" t="s">
        <v>17</v>
      </c>
      <c r="Q281" s="21" t="s">
        <v>427</v>
      </c>
      <c r="R281" s="26">
        <v>28317626.52</v>
      </c>
      <c r="S281" s="27"/>
      <c r="T281" s="26">
        <v>29842459.199999999</v>
      </c>
      <c r="U281" s="27"/>
      <c r="V281" s="13"/>
      <c r="W281" s="34" t="s">
        <v>1604</v>
      </c>
    </row>
    <row r="282" spans="1:23" ht="28.8" x14ac:dyDescent="0.3">
      <c r="A282" s="19">
        <v>11614</v>
      </c>
      <c r="B282" s="21" t="s">
        <v>9</v>
      </c>
      <c r="C282" s="21" t="s">
        <v>878</v>
      </c>
      <c r="D282" s="21" t="s">
        <v>20</v>
      </c>
      <c r="E282" s="21" t="s">
        <v>11</v>
      </c>
      <c r="F282" s="22"/>
      <c r="G282" s="21" t="s">
        <v>879</v>
      </c>
      <c r="H282" s="21" t="s">
        <v>880</v>
      </c>
      <c r="I282" s="21" t="s">
        <v>57</v>
      </c>
      <c r="J282" s="21" t="s">
        <v>16</v>
      </c>
      <c r="K282" s="23">
        <v>45412</v>
      </c>
      <c r="L282" s="23">
        <v>45413</v>
      </c>
      <c r="M282" s="23">
        <v>49064</v>
      </c>
      <c r="N282" s="24" t="str">
        <f t="shared" si="38"/>
        <v>Renewal</v>
      </c>
      <c r="O282" s="28">
        <v>226938</v>
      </c>
      <c r="P282" s="21" t="s">
        <v>17</v>
      </c>
      <c r="Q282" s="21" t="s">
        <v>18</v>
      </c>
      <c r="R282" s="26"/>
      <c r="S282" s="26"/>
      <c r="T282" s="26"/>
      <c r="U282" s="26"/>
      <c r="V282" s="13"/>
      <c r="W282" s="33" t="s">
        <v>1603</v>
      </c>
    </row>
    <row r="283" spans="1:23" ht="14.4" x14ac:dyDescent="0.3">
      <c r="A283" s="19">
        <v>10579</v>
      </c>
      <c r="B283" s="21" t="s">
        <v>9</v>
      </c>
      <c r="C283" s="21" t="s">
        <v>691</v>
      </c>
      <c r="D283" s="21" t="s">
        <v>20</v>
      </c>
      <c r="E283" s="21" t="s">
        <v>43</v>
      </c>
      <c r="F283" s="21" t="s">
        <v>44</v>
      </c>
      <c r="G283" s="21" t="s">
        <v>692</v>
      </c>
      <c r="H283" s="21" t="s">
        <v>322</v>
      </c>
      <c r="I283" s="21" t="s">
        <v>101</v>
      </c>
      <c r="J283" s="21" t="s">
        <v>16</v>
      </c>
      <c r="K283" s="23">
        <v>45504</v>
      </c>
      <c r="L283" s="23">
        <v>45505</v>
      </c>
      <c r="M283" s="23">
        <v>49156</v>
      </c>
      <c r="N283" s="24" t="str">
        <f t="shared" si="38"/>
        <v>Renewal</v>
      </c>
      <c r="O283" s="28">
        <v>273000</v>
      </c>
      <c r="P283" s="21" t="s">
        <v>17</v>
      </c>
      <c r="Q283" s="21" t="s">
        <v>18</v>
      </c>
      <c r="R283" s="26">
        <v>1170350</v>
      </c>
      <c r="S283" s="27">
        <f>R283/O283</f>
        <v>4.2869963369963369</v>
      </c>
      <c r="T283" s="26">
        <v>994000</v>
      </c>
      <c r="U283" s="27">
        <f>T283/O283</f>
        <v>3.641025641025641</v>
      </c>
      <c r="V283" s="13"/>
      <c r="W283" s="33"/>
    </row>
    <row r="284" spans="1:23" ht="14.4" x14ac:dyDescent="0.3">
      <c r="A284" s="19">
        <v>3458</v>
      </c>
      <c r="B284" s="21" t="s">
        <v>9</v>
      </c>
      <c r="C284" s="21" t="s">
        <v>352</v>
      </c>
      <c r="D284" s="21" t="s">
        <v>20</v>
      </c>
      <c r="E284" s="21" t="s">
        <v>20</v>
      </c>
      <c r="F284" s="21" t="s">
        <v>109</v>
      </c>
      <c r="G284" s="21" t="s">
        <v>353</v>
      </c>
      <c r="H284" s="21" t="s">
        <v>354</v>
      </c>
      <c r="I284" s="21" t="s">
        <v>36</v>
      </c>
      <c r="J284" s="21" t="s">
        <v>16</v>
      </c>
      <c r="K284" s="23">
        <v>49217</v>
      </c>
      <c r="L284" s="23">
        <v>42369</v>
      </c>
      <c r="M284" s="23">
        <v>49217</v>
      </c>
      <c r="N284" s="24" t="str">
        <f t="shared" si="38"/>
        <v>New/Original</v>
      </c>
      <c r="O284" s="28">
        <v>178511</v>
      </c>
      <c r="P284" s="21" t="s">
        <v>17</v>
      </c>
      <c r="Q284" s="21" t="s">
        <v>18</v>
      </c>
      <c r="R284" s="26">
        <v>868044.34</v>
      </c>
      <c r="S284" s="27">
        <f>R284/O284</f>
        <v>4.8626938395953188</v>
      </c>
      <c r="T284" s="26">
        <v>885405.14</v>
      </c>
      <c r="U284" s="27">
        <f>T284/O284</f>
        <v>4.9599472301426806</v>
      </c>
      <c r="V284" s="13"/>
      <c r="W284" s="33"/>
    </row>
    <row r="285" spans="1:23" ht="14.4" x14ac:dyDescent="0.3">
      <c r="A285" s="19">
        <v>3315</v>
      </c>
      <c r="B285" s="21" t="s">
        <v>9</v>
      </c>
      <c r="C285" s="21" t="s">
        <v>118</v>
      </c>
      <c r="D285" s="21" t="s">
        <v>20</v>
      </c>
      <c r="E285" s="21" t="s">
        <v>20</v>
      </c>
      <c r="F285" s="21" t="s">
        <v>109</v>
      </c>
      <c r="G285" s="21" t="s">
        <v>119</v>
      </c>
      <c r="H285" s="21" t="s">
        <v>120</v>
      </c>
      <c r="I285" s="21" t="s">
        <v>23</v>
      </c>
      <c r="J285" s="21" t="s">
        <v>16</v>
      </c>
      <c r="K285" s="23">
        <v>44500</v>
      </c>
      <c r="L285" s="23">
        <v>45597</v>
      </c>
      <c r="M285" s="23">
        <v>49248</v>
      </c>
      <c r="N285" s="24" t="str">
        <f t="shared" si="38"/>
        <v>Renewal</v>
      </c>
      <c r="O285" s="28">
        <v>57600</v>
      </c>
      <c r="P285" s="21" t="s">
        <v>17</v>
      </c>
      <c r="Q285" s="21" t="s">
        <v>18</v>
      </c>
      <c r="R285" s="26">
        <v>213681.5</v>
      </c>
      <c r="S285" s="27">
        <f>R285/O285</f>
        <v>3.7097482638888888</v>
      </c>
      <c r="T285" s="26">
        <v>434160</v>
      </c>
      <c r="U285" s="27">
        <f>T285/O285</f>
        <v>7.5374999999999996</v>
      </c>
      <c r="V285" s="13"/>
      <c r="W285" s="33"/>
    </row>
    <row r="286" spans="1:23" ht="14.4" x14ac:dyDescent="0.3">
      <c r="A286" s="19">
        <v>3344</v>
      </c>
      <c r="B286" s="21" t="s">
        <v>9</v>
      </c>
      <c r="C286" s="21" t="s">
        <v>172</v>
      </c>
      <c r="D286" s="21" t="s">
        <v>20</v>
      </c>
      <c r="E286" s="21" t="s">
        <v>43</v>
      </c>
      <c r="F286" s="21" t="s">
        <v>38</v>
      </c>
      <c r="G286" s="21" t="s">
        <v>173</v>
      </c>
      <c r="H286" s="21" t="s">
        <v>84</v>
      </c>
      <c r="I286" s="21" t="s">
        <v>85</v>
      </c>
      <c r="J286" s="21" t="s">
        <v>16</v>
      </c>
      <c r="K286" s="23">
        <v>45596</v>
      </c>
      <c r="L286" s="23">
        <v>45597</v>
      </c>
      <c r="M286" s="23">
        <v>49248</v>
      </c>
      <c r="N286" s="24" t="str">
        <f t="shared" si="38"/>
        <v>Renewal</v>
      </c>
      <c r="O286" s="28">
        <v>321200</v>
      </c>
      <c r="P286" s="21" t="s">
        <v>17</v>
      </c>
      <c r="Q286" s="21" t="s">
        <v>18</v>
      </c>
      <c r="R286" s="26">
        <v>1069174.2</v>
      </c>
      <c r="S286" s="27">
        <f>R286/O286</f>
        <v>3.3286867995018676</v>
      </c>
      <c r="T286" s="26">
        <v>2035364.1</v>
      </c>
      <c r="U286" s="27">
        <f>T286/O286</f>
        <v>6.3367500000000003</v>
      </c>
      <c r="V286" s="13"/>
      <c r="W286" s="33"/>
    </row>
    <row r="287" spans="1:23" ht="57.6" x14ac:dyDescent="0.3">
      <c r="A287" s="19">
        <v>3467</v>
      </c>
      <c r="B287" s="21" t="s">
        <v>9</v>
      </c>
      <c r="C287" s="21" t="s">
        <v>370</v>
      </c>
      <c r="D287" s="22"/>
      <c r="E287" s="22"/>
      <c r="F287" s="22"/>
      <c r="G287" s="21" t="s">
        <v>371</v>
      </c>
      <c r="H287" s="21" t="s">
        <v>372</v>
      </c>
      <c r="I287" s="21" t="s">
        <v>373</v>
      </c>
      <c r="J287" s="21" t="s">
        <v>16</v>
      </c>
      <c r="K287" s="22"/>
      <c r="L287" s="23">
        <v>40559</v>
      </c>
      <c r="M287" s="23">
        <v>49689</v>
      </c>
      <c r="N287" s="24" t="str">
        <f t="shared" si="38"/>
        <v>Renewal</v>
      </c>
      <c r="O287" s="25">
        <v>1</v>
      </c>
      <c r="P287" s="21" t="s">
        <v>17</v>
      </c>
      <c r="Q287" s="21" t="s">
        <v>18</v>
      </c>
      <c r="R287" s="26">
        <v>1</v>
      </c>
      <c r="S287" s="27"/>
      <c r="T287" s="26">
        <v>1</v>
      </c>
      <c r="U287" s="27"/>
      <c r="V287" s="13"/>
      <c r="W287" s="34" t="s">
        <v>1580</v>
      </c>
    </row>
    <row r="288" spans="1:23" ht="14.4" x14ac:dyDescent="0.3">
      <c r="A288" s="19">
        <v>3285</v>
      </c>
      <c r="B288" s="21" t="s">
        <v>9</v>
      </c>
      <c r="C288" s="21" t="s">
        <v>68</v>
      </c>
      <c r="D288" s="21" t="s">
        <v>69</v>
      </c>
      <c r="E288" s="21" t="s">
        <v>70</v>
      </c>
      <c r="F288" s="21" t="s">
        <v>71</v>
      </c>
      <c r="G288" s="21" t="s">
        <v>72</v>
      </c>
      <c r="H288" s="21" t="s">
        <v>73</v>
      </c>
      <c r="I288" s="21" t="s">
        <v>74</v>
      </c>
      <c r="J288" s="21" t="s">
        <v>16</v>
      </c>
      <c r="K288" s="23">
        <v>50436</v>
      </c>
      <c r="L288" s="23">
        <v>44958</v>
      </c>
      <c r="M288" s="23">
        <v>50436</v>
      </c>
      <c r="N288" s="24" t="str">
        <f t="shared" si="38"/>
        <v>New/Original</v>
      </c>
      <c r="O288" s="28">
        <v>19152</v>
      </c>
      <c r="P288" s="21" t="s">
        <v>17</v>
      </c>
      <c r="Q288" s="21" t="s">
        <v>18</v>
      </c>
      <c r="R288" s="26">
        <v>0</v>
      </c>
      <c r="S288" s="26"/>
      <c r="T288" s="26"/>
      <c r="U288" s="26"/>
      <c r="V288" s="13"/>
      <c r="W288" s="33"/>
    </row>
    <row r="289" spans="1:23" ht="43.2" x14ac:dyDescent="0.3">
      <c r="A289" s="19">
        <v>9916</v>
      </c>
      <c r="B289" s="21" t="s">
        <v>9</v>
      </c>
      <c r="C289" s="21" t="s">
        <v>585</v>
      </c>
      <c r="D289" s="29" t="str">
        <f>E289</f>
        <v>Plant</v>
      </c>
      <c r="E289" s="21" t="s">
        <v>43</v>
      </c>
      <c r="F289" s="21" t="s">
        <v>98</v>
      </c>
      <c r="G289" s="21" t="s">
        <v>586</v>
      </c>
      <c r="H289" s="21" t="s">
        <v>463</v>
      </c>
      <c r="I289" s="21" t="s">
        <v>315</v>
      </c>
      <c r="J289" s="21" t="s">
        <v>16</v>
      </c>
      <c r="K289" s="22"/>
      <c r="L289" s="23">
        <v>45108</v>
      </c>
      <c r="M289" s="23">
        <v>50586</v>
      </c>
      <c r="N289" s="24" t="str">
        <f t="shared" si="38"/>
        <v>Renewal</v>
      </c>
      <c r="O289" s="25">
        <v>1</v>
      </c>
      <c r="P289" s="21" t="s">
        <v>17</v>
      </c>
      <c r="Q289" s="21" t="s">
        <v>18</v>
      </c>
      <c r="R289" s="26">
        <v>1765611.48</v>
      </c>
      <c r="S289" s="27"/>
      <c r="T289" s="26">
        <v>1842471.72</v>
      </c>
      <c r="U289" s="27"/>
      <c r="V289" s="13"/>
      <c r="W289" s="34" t="s">
        <v>1602</v>
      </c>
    </row>
    <row r="290" spans="1:23" ht="14.4" x14ac:dyDescent="0.3">
      <c r="A290" s="19">
        <v>11546</v>
      </c>
      <c r="B290" s="21" t="s">
        <v>9</v>
      </c>
      <c r="C290" s="21" t="s">
        <v>824</v>
      </c>
      <c r="D290" s="29" t="str">
        <f>E290</f>
        <v>Plant</v>
      </c>
      <c r="E290" s="21" t="s">
        <v>43</v>
      </c>
      <c r="F290" s="21" t="s">
        <v>44</v>
      </c>
      <c r="G290" s="21" t="s">
        <v>825</v>
      </c>
      <c r="H290" s="21" t="s">
        <v>826</v>
      </c>
      <c r="I290" s="21" t="s">
        <v>257</v>
      </c>
      <c r="J290" s="21" t="s">
        <v>16</v>
      </c>
      <c r="K290" s="23">
        <v>51897</v>
      </c>
      <c r="L290" s="23">
        <v>42767</v>
      </c>
      <c r="M290" s="23">
        <v>51897</v>
      </c>
      <c r="N290" s="24" t="str">
        <f t="shared" si="38"/>
        <v>New/Original</v>
      </c>
      <c r="O290" s="28">
        <v>624214.80000000005</v>
      </c>
      <c r="P290" s="21" t="s">
        <v>17</v>
      </c>
      <c r="Q290" s="21" t="s">
        <v>18</v>
      </c>
      <c r="R290" s="26"/>
      <c r="S290" s="26"/>
      <c r="T290" s="26"/>
      <c r="U290" s="26"/>
      <c r="V290" s="13"/>
      <c r="W290" s="33"/>
    </row>
    <row r="291" spans="1:23" ht="14.4" x14ac:dyDescent="0.3">
      <c r="A291" s="19">
        <v>11745</v>
      </c>
      <c r="B291" s="21" t="s">
        <v>9</v>
      </c>
      <c r="C291" s="21" t="s">
        <v>933</v>
      </c>
      <c r="D291" s="21" t="s">
        <v>43</v>
      </c>
      <c r="E291" s="21" t="s">
        <v>43</v>
      </c>
      <c r="F291" s="21" t="s">
        <v>44</v>
      </c>
      <c r="G291" s="21" t="s">
        <v>934</v>
      </c>
      <c r="H291" s="21" t="s">
        <v>826</v>
      </c>
      <c r="I291" s="21" t="s">
        <v>257</v>
      </c>
      <c r="J291" s="21" t="s">
        <v>16</v>
      </c>
      <c r="K291" s="23">
        <v>51897</v>
      </c>
      <c r="L291" s="23">
        <v>43147</v>
      </c>
      <c r="M291" s="23">
        <v>51897</v>
      </c>
      <c r="N291" s="24" t="str">
        <f t="shared" si="38"/>
        <v>New/Original</v>
      </c>
      <c r="O291" s="28">
        <v>98940</v>
      </c>
      <c r="P291" s="21" t="s">
        <v>17</v>
      </c>
      <c r="Q291" s="21" t="s">
        <v>18</v>
      </c>
      <c r="R291" s="26"/>
      <c r="S291" s="26"/>
      <c r="T291" s="26"/>
      <c r="U291" s="26"/>
      <c r="V291" s="13"/>
      <c r="W291" s="33"/>
    </row>
    <row r="292" spans="1:23" ht="43.2" x14ac:dyDescent="0.3">
      <c r="A292" s="19">
        <v>11757</v>
      </c>
      <c r="B292" s="21" t="s">
        <v>9</v>
      </c>
      <c r="C292" s="21" t="s">
        <v>950</v>
      </c>
      <c r="D292" s="21" t="s">
        <v>20</v>
      </c>
      <c r="E292" s="21" t="s">
        <v>43</v>
      </c>
      <c r="F292" s="22"/>
      <c r="G292" s="21" t="s">
        <v>951</v>
      </c>
      <c r="H292" s="21" t="s">
        <v>952</v>
      </c>
      <c r="I292" s="21" t="s">
        <v>81</v>
      </c>
      <c r="J292" s="21" t="s">
        <v>16</v>
      </c>
      <c r="K292" s="23">
        <v>53082</v>
      </c>
      <c r="L292" s="23">
        <v>45762</v>
      </c>
      <c r="M292" s="23">
        <v>53082</v>
      </c>
      <c r="N292" s="24" t="str">
        <f t="shared" si="38"/>
        <v>New/Original</v>
      </c>
      <c r="O292" s="28">
        <v>593565</v>
      </c>
      <c r="P292" s="21" t="s">
        <v>17</v>
      </c>
      <c r="Q292" s="21" t="s">
        <v>18</v>
      </c>
      <c r="R292" s="26"/>
      <c r="S292" s="26"/>
      <c r="T292" s="26"/>
      <c r="U292" s="26"/>
      <c r="V292" s="13"/>
      <c r="W292" s="33" t="s">
        <v>1579</v>
      </c>
    </row>
    <row r="293" spans="1:23" ht="14.4" x14ac:dyDescent="0.3">
      <c r="A293" s="19">
        <v>10402</v>
      </c>
      <c r="B293" s="21" t="s">
        <v>9</v>
      </c>
      <c r="C293" s="21" t="s">
        <v>593</v>
      </c>
      <c r="D293" s="21" t="s">
        <v>11</v>
      </c>
      <c r="E293" s="21" t="s">
        <v>43</v>
      </c>
      <c r="F293" s="21" t="s">
        <v>44</v>
      </c>
      <c r="G293" s="21" t="s">
        <v>594</v>
      </c>
      <c r="H293" s="21" t="s">
        <v>595</v>
      </c>
      <c r="I293" s="21" t="s">
        <v>365</v>
      </c>
      <c r="J293" s="21" t="s">
        <v>16</v>
      </c>
      <c r="K293" s="23">
        <v>54392</v>
      </c>
      <c r="L293" s="23">
        <v>45246</v>
      </c>
      <c r="M293" s="23">
        <v>54392</v>
      </c>
      <c r="N293" s="24" t="str">
        <f t="shared" si="38"/>
        <v>New/Original</v>
      </c>
      <c r="O293" s="28">
        <v>405409</v>
      </c>
      <c r="P293" s="21" t="s">
        <v>17</v>
      </c>
      <c r="Q293" s="21" t="s">
        <v>18</v>
      </c>
      <c r="R293" s="26">
        <v>4232663.6100000003</v>
      </c>
      <c r="S293" s="27">
        <f>R293/O293</f>
        <v>10.440477665764698</v>
      </c>
      <c r="T293" s="26">
        <v>4306735.2699999996</v>
      </c>
      <c r="U293" s="27">
        <f>T293/O293</f>
        <v>10.623186140416221</v>
      </c>
      <c r="V293" s="13"/>
      <c r="W293" s="33"/>
    </row>
    <row r="294" spans="1:23" ht="43.2" x14ac:dyDescent="0.3">
      <c r="A294" s="19">
        <v>11747</v>
      </c>
      <c r="B294" s="21" t="s">
        <v>9</v>
      </c>
      <c r="C294" s="21" t="s">
        <v>937</v>
      </c>
      <c r="D294" s="21" t="s">
        <v>821</v>
      </c>
      <c r="E294" s="21" t="s">
        <v>821</v>
      </c>
      <c r="F294" s="22"/>
      <c r="G294" s="21" t="s">
        <v>938</v>
      </c>
      <c r="H294" s="21" t="s">
        <v>939</v>
      </c>
      <c r="I294" s="21" t="s">
        <v>129</v>
      </c>
      <c r="J294" s="21" t="s">
        <v>16</v>
      </c>
      <c r="K294" s="23">
        <v>45091</v>
      </c>
      <c r="L294" s="23">
        <v>45092</v>
      </c>
      <c r="M294" s="23">
        <v>55153</v>
      </c>
      <c r="N294" s="24" t="str">
        <f t="shared" si="38"/>
        <v>Renewal</v>
      </c>
      <c r="O294" s="28">
        <v>1</v>
      </c>
      <c r="P294" s="21" t="s">
        <v>17</v>
      </c>
      <c r="Q294" s="21" t="s">
        <v>18</v>
      </c>
      <c r="R294" s="26"/>
      <c r="S294" s="26"/>
      <c r="T294" s="26"/>
      <c r="U294" s="26"/>
      <c r="V294" s="13"/>
      <c r="W294" s="33" t="s">
        <v>1569</v>
      </c>
    </row>
    <row r="295" spans="1:23" ht="14.4" x14ac:dyDescent="0.3">
      <c r="A295" s="19">
        <v>11814</v>
      </c>
      <c r="B295" s="21" t="s">
        <v>9</v>
      </c>
      <c r="C295" s="21" t="s">
        <v>593</v>
      </c>
      <c r="D295" s="21" t="s">
        <v>821</v>
      </c>
      <c r="E295" s="21" t="s">
        <v>43</v>
      </c>
      <c r="F295" s="21" t="s">
        <v>44</v>
      </c>
      <c r="G295" s="21" t="s">
        <v>594</v>
      </c>
      <c r="H295" s="21" t="s">
        <v>595</v>
      </c>
      <c r="I295" s="21" t="s">
        <v>365</v>
      </c>
      <c r="J295" s="21" t="s">
        <v>16</v>
      </c>
      <c r="K295" s="23">
        <v>80957</v>
      </c>
      <c r="L295" s="23">
        <v>44799</v>
      </c>
      <c r="M295" s="23">
        <v>80957</v>
      </c>
      <c r="N295" s="24" t="str">
        <f t="shared" si="38"/>
        <v>New/Original</v>
      </c>
      <c r="O295" s="28">
        <v>1</v>
      </c>
      <c r="P295" s="21" t="s">
        <v>17</v>
      </c>
      <c r="Q295" s="21" t="s">
        <v>18</v>
      </c>
      <c r="R295" s="26"/>
      <c r="S295" s="26"/>
      <c r="T295" s="26"/>
      <c r="U295" s="26"/>
      <c r="V295" s="13"/>
      <c r="W295" s="33"/>
    </row>
    <row r="296" spans="1:23" ht="12.75" hidden="1" customHeight="1" x14ac:dyDescent="0.25"/>
  </sheetData>
  <sortState xmlns:xlrd2="http://schemas.microsoft.com/office/spreadsheetml/2017/richdata2" ref="A3:U295">
    <sortCondition ref="M3:M295"/>
  </sortState>
  <mergeCells count="1">
    <mergeCell ref="A1:C1"/>
  </mergeCells>
  <phoneticPr fontId="0" type="noConversion"/>
  <pageMargins left="0.2" right="0.2" top="0" bottom="0" header="0" footer="0"/>
  <pageSetup paperSize="17" scale="63" fitToHeight="10" orientation="landscape" r:id="rId1"/>
  <headerFooter alignWithMargins="0">
    <oddFooter>&amp;L&amp;C&amp;R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4CD740-0935-465E-A853-AD7519D40F0F}">
  <dimension ref="A1:V65"/>
  <sheetViews>
    <sheetView topLeftCell="M53" workbookViewId="0">
      <selection activeCell="V62" sqref="V62"/>
    </sheetView>
  </sheetViews>
  <sheetFormatPr defaultRowHeight="13.2" x14ac:dyDescent="0.25"/>
  <cols>
    <col min="1" max="1" width="13.6640625" customWidth="1"/>
    <col min="2" max="2" width="13.33203125" customWidth="1"/>
    <col min="3" max="3" width="37" bestFit="1" customWidth="1"/>
    <col min="4" max="4" width="10.88671875" bestFit="1" customWidth="1"/>
    <col min="5" max="5" width="9" bestFit="1" customWidth="1"/>
    <col min="6" max="6" width="19.6640625" bestFit="1" customWidth="1"/>
    <col min="7" max="7" width="36.88671875" customWidth="1"/>
    <col min="8" max="8" width="11.88671875" bestFit="1" customWidth="1"/>
    <col min="9" max="9" width="4.5546875" bestFit="1" customWidth="1"/>
    <col min="10" max="21" width="16.6640625" customWidth="1"/>
    <col min="22" max="22" width="56.44140625" style="11" customWidth="1"/>
  </cols>
  <sheetData>
    <row r="1" spans="1:22" ht="30" customHeight="1" x14ac:dyDescent="0.25">
      <c r="A1" s="14" t="s">
        <v>1561</v>
      </c>
      <c r="B1" s="14"/>
      <c r="C1" s="14"/>
      <c r="R1" s="1"/>
      <c r="S1" s="1"/>
      <c r="T1" s="1"/>
      <c r="U1" s="1"/>
    </row>
    <row r="2" spans="1:22" ht="31.2" customHeight="1" x14ac:dyDescent="0.25">
      <c r="A2" s="15" t="s">
        <v>0</v>
      </c>
      <c r="B2" s="15" t="s">
        <v>1</v>
      </c>
      <c r="C2" s="15" t="s">
        <v>2</v>
      </c>
      <c r="D2" s="15" t="s">
        <v>3</v>
      </c>
      <c r="E2" s="16" t="s">
        <v>4</v>
      </c>
      <c r="F2" s="15" t="s">
        <v>972</v>
      </c>
      <c r="G2" s="15" t="s">
        <v>5</v>
      </c>
      <c r="H2" s="15" t="s">
        <v>6</v>
      </c>
      <c r="I2" s="15" t="s">
        <v>7</v>
      </c>
      <c r="J2" s="15" t="s">
        <v>8</v>
      </c>
      <c r="K2" s="16" t="s">
        <v>973</v>
      </c>
      <c r="L2" s="15" t="s">
        <v>974</v>
      </c>
      <c r="M2" s="15" t="s">
        <v>975</v>
      </c>
      <c r="N2" s="15" t="s">
        <v>964</v>
      </c>
      <c r="O2" s="15" t="s">
        <v>969</v>
      </c>
      <c r="P2" s="15" t="s">
        <v>970</v>
      </c>
      <c r="Q2" s="15" t="s">
        <v>971</v>
      </c>
      <c r="R2" s="17" t="s">
        <v>966</v>
      </c>
      <c r="S2" s="17" t="s">
        <v>965</v>
      </c>
      <c r="T2" s="17" t="s">
        <v>967</v>
      </c>
      <c r="U2" s="17" t="s">
        <v>968</v>
      </c>
      <c r="V2" s="18" t="s">
        <v>1564</v>
      </c>
    </row>
    <row r="3" spans="1:22" ht="43.2" x14ac:dyDescent="0.3">
      <c r="A3" s="19">
        <v>3376</v>
      </c>
      <c r="B3" s="20" t="s">
        <v>233</v>
      </c>
      <c r="C3" s="21" t="s">
        <v>234</v>
      </c>
      <c r="D3" s="22"/>
      <c r="E3" s="22"/>
      <c r="F3" s="22"/>
      <c r="G3" s="21" t="s">
        <v>234</v>
      </c>
      <c r="H3" s="21" t="s">
        <v>235</v>
      </c>
      <c r="I3" s="21" t="s">
        <v>57</v>
      </c>
      <c r="J3" s="21" t="s">
        <v>16</v>
      </c>
      <c r="K3" s="37"/>
      <c r="L3" s="23">
        <v>42277</v>
      </c>
      <c r="M3" s="23">
        <v>45322</v>
      </c>
      <c r="N3" s="24" t="s">
        <v>976</v>
      </c>
      <c r="O3" s="25">
        <v>1</v>
      </c>
      <c r="P3" s="21" t="s">
        <v>17</v>
      </c>
      <c r="Q3" s="21" t="s">
        <v>18</v>
      </c>
      <c r="R3" s="26">
        <v>345537.15</v>
      </c>
      <c r="S3" s="27"/>
      <c r="T3" s="26"/>
      <c r="U3" s="27"/>
      <c r="V3" s="33" t="s">
        <v>1612</v>
      </c>
    </row>
    <row r="4" spans="1:22" ht="43.2" x14ac:dyDescent="0.3">
      <c r="A4" s="19">
        <v>3454</v>
      </c>
      <c r="B4" s="20" t="s">
        <v>233</v>
      </c>
      <c r="C4" s="21" t="s">
        <v>345</v>
      </c>
      <c r="D4" s="22"/>
      <c r="E4" s="22"/>
      <c r="F4" s="22"/>
      <c r="G4" s="21" t="s">
        <v>345</v>
      </c>
      <c r="H4" s="21" t="s">
        <v>300</v>
      </c>
      <c r="I4" s="21" t="s">
        <v>36</v>
      </c>
      <c r="J4" s="21" t="s">
        <v>16</v>
      </c>
      <c r="K4" s="37"/>
      <c r="L4" s="23">
        <v>43466</v>
      </c>
      <c r="M4" s="23">
        <v>45322</v>
      </c>
      <c r="N4" s="24" t="s">
        <v>976</v>
      </c>
      <c r="O4" s="25">
        <v>1</v>
      </c>
      <c r="P4" s="21" t="s">
        <v>17</v>
      </c>
      <c r="Q4" s="21" t="s">
        <v>18</v>
      </c>
      <c r="R4" s="26">
        <v>42487.25</v>
      </c>
      <c r="S4" s="27"/>
      <c r="T4" s="26"/>
      <c r="U4" s="27"/>
      <c r="V4" s="33" t="s">
        <v>1606</v>
      </c>
    </row>
    <row r="5" spans="1:22" ht="43.2" x14ac:dyDescent="0.3">
      <c r="A5" s="19">
        <v>5504</v>
      </c>
      <c r="B5" s="20" t="s">
        <v>233</v>
      </c>
      <c r="C5" s="21" t="s">
        <v>412</v>
      </c>
      <c r="D5" s="22"/>
      <c r="E5" s="22"/>
      <c r="F5" s="22"/>
      <c r="G5" s="21"/>
      <c r="H5" s="21" t="s">
        <v>413</v>
      </c>
      <c r="I5" s="21" t="s">
        <v>65</v>
      </c>
      <c r="J5" s="21" t="s">
        <v>16</v>
      </c>
      <c r="K5" s="37"/>
      <c r="L5" s="23">
        <v>43160</v>
      </c>
      <c r="M5" s="23">
        <v>45351</v>
      </c>
      <c r="N5" s="24" t="s">
        <v>976</v>
      </c>
      <c r="O5" s="25">
        <v>1</v>
      </c>
      <c r="P5" s="21" t="s">
        <v>17</v>
      </c>
      <c r="Q5" s="21" t="s">
        <v>18</v>
      </c>
      <c r="R5" s="26">
        <v>145000</v>
      </c>
      <c r="S5" s="27"/>
      <c r="T5" s="26"/>
      <c r="U5" s="27"/>
      <c r="V5" s="33" t="s">
        <v>1614</v>
      </c>
    </row>
    <row r="6" spans="1:22" ht="43.2" x14ac:dyDescent="0.3">
      <c r="A6" s="19">
        <v>10601</v>
      </c>
      <c r="B6" s="20" t="s">
        <v>233</v>
      </c>
      <c r="C6" s="21" t="s">
        <v>747</v>
      </c>
      <c r="D6" s="22"/>
      <c r="E6" s="22"/>
      <c r="F6" s="22"/>
      <c r="G6" s="21" t="s">
        <v>747</v>
      </c>
      <c r="H6" s="21" t="s">
        <v>748</v>
      </c>
      <c r="I6" s="21" t="s">
        <v>749</v>
      </c>
      <c r="J6" s="21" t="s">
        <v>425</v>
      </c>
      <c r="K6" s="37"/>
      <c r="L6" s="23">
        <v>44531</v>
      </c>
      <c r="M6" s="23">
        <v>45351</v>
      </c>
      <c r="N6" s="24" t="s">
        <v>976</v>
      </c>
      <c r="O6" s="25">
        <v>38921</v>
      </c>
      <c r="P6" s="21" t="s">
        <v>17</v>
      </c>
      <c r="Q6" s="21" t="s">
        <v>18</v>
      </c>
      <c r="R6" s="26">
        <v>38424.76</v>
      </c>
      <c r="S6" s="27">
        <v>0.98725007065594417</v>
      </c>
      <c r="T6" s="26"/>
      <c r="U6" s="27">
        <v>0</v>
      </c>
      <c r="V6" s="33" t="s">
        <v>1606</v>
      </c>
    </row>
    <row r="7" spans="1:22" ht="43.2" x14ac:dyDescent="0.3">
      <c r="A7" s="19">
        <v>7777</v>
      </c>
      <c r="B7" s="20" t="s">
        <v>233</v>
      </c>
      <c r="C7" s="21" t="s">
        <v>545</v>
      </c>
      <c r="D7" s="22"/>
      <c r="E7" s="22"/>
      <c r="F7" s="22"/>
      <c r="G7" s="21" t="s">
        <v>545</v>
      </c>
      <c r="H7" s="21" t="s">
        <v>546</v>
      </c>
      <c r="I7" s="21" t="s">
        <v>365</v>
      </c>
      <c r="J7" s="21" t="s">
        <v>16</v>
      </c>
      <c r="K7" s="37"/>
      <c r="L7" s="23">
        <v>44652</v>
      </c>
      <c r="M7" s="23">
        <v>45382</v>
      </c>
      <c r="N7" s="24" t="s">
        <v>976</v>
      </c>
      <c r="O7" s="25">
        <v>1</v>
      </c>
      <c r="P7" s="21" t="s">
        <v>17</v>
      </c>
      <c r="Q7" s="21" t="s">
        <v>18</v>
      </c>
      <c r="R7" s="26">
        <v>214174.07999999999</v>
      </c>
      <c r="S7" s="27"/>
      <c r="T7" s="26"/>
      <c r="U7" s="27"/>
      <c r="V7" s="33" t="s">
        <v>1606</v>
      </c>
    </row>
    <row r="8" spans="1:22" ht="43.2" x14ac:dyDescent="0.3">
      <c r="A8" s="19">
        <v>3400</v>
      </c>
      <c r="B8" s="20" t="s">
        <v>233</v>
      </c>
      <c r="C8" s="21" t="s">
        <v>284</v>
      </c>
      <c r="D8" s="22"/>
      <c r="E8" s="22"/>
      <c r="F8" s="22"/>
      <c r="G8" s="21" t="s">
        <v>284</v>
      </c>
      <c r="H8" s="21" t="s">
        <v>285</v>
      </c>
      <c r="I8" s="21" t="s">
        <v>165</v>
      </c>
      <c r="J8" s="21" t="s">
        <v>16</v>
      </c>
      <c r="K8" s="37"/>
      <c r="L8" s="23">
        <v>43497</v>
      </c>
      <c r="M8" s="23">
        <v>45412</v>
      </c>
      <c r="N8" s="24" t="s">
        <v>976</v>
      </c>
      <c r="O8" s="25">
        <v>1</v>
      </c>
      <c r="P8" s="21" t="s">
        <v>17</v>
      </c>
      <c r="Q8" s="21" t="s">
        <v>18</v>
      </c>
      <c r="R8" s="26">
        <v>66400</v>
      </c>
      <c r="S8" s="27"/>
      <c r="T8" s="26"/>
      <c r="U8" s="27"/>
      <c r="V8" s="33" t="s">
        <v>1612</v>
      </c>
    </row>
    <row r="9" spans="1:22" ht="43.2" x14ac:dyDescent="0.3">
      <c r="A9" s="19">
        <v>10545</v>
      </c>
      <c r="B9" s="20" t="s">
        <v>233</v>
      </c>
      <c r="C9" s="21" t="s">
        <v>602</v>
      </c>
      <c r="D9" s="22"/>
      <c r="E9" s="22"/>
      <c r="F9" s="22"/>
      <c r="G9" s="21" t="s">
        <v>602</v>
      </c>
      <c r="H9" s="21" t="s">
        <v>603</v>
      </c>
      <c r="I9" s="21" t="s">
        <v>604</v>
      </c>
      <c r="J9" s="21" t="s">
        <v>425</v>
      </c>
      <c r="K9" s="37"/>
      <c r="L9" s="23">
        <v>43739</v>
      </c>
      <c r="M9" s="23">
        <v>45412</v>
      </c>
      <c r="N9" s="24" t="s">
        <v>976</v>
      </c>
      <c r="O9" s="25">
        <v>65459</v>
      </c>
      <c r="P9" s="21" t="s">
        <v>17</v>
      </c>
      <c r="Q9" s="21" t="s">
        <v>427</v>
      </c>
      <c r="R9" s="26">
        <v>1015172</v>
      </c>
      <c r="S9" s="27">
        <v>15.508516781496814</v>
      </c>
      <c r="T9" s="26"/>
      <c r="U9" s="27">
        <v>0</v>
      </c>
      <c r="V9" s="33" t="s">
        <v>1612</v>
      </c>
    </row>
    <row r="10" spans="1:22" ht="43.2" x14ac:dyDescent="0.3">
      <c r="A10" s="19">
        <v>10612</v>
      </c>
      <c r="B10" s="20" t="s">
        <v>233</v>
      </c>
      <c r="C10" s="21" t="s">
        <v>773</v>
      </c>
      <c r="D10" s="22"/>
      <c r="E10" s="22"/>
      <c r="F10" s="22"/>
      <c r="G10" s="21" t="s">
        <v>773</v>
      </c>
      <c r="H10" s="21" t="s">
        <v>603</v>
      </c>
      <c r="I10" s="21" t="s">
        <v>604</v>
      </c>
      <c r="J10" s="21" t="s">
        <v>425</v>
      </c>
      <c r="K10" s="37"/>
      <c r="L10" s="23">
        <v>43739</v>
      </c>
      <c r="M10" s="23">
        <v>45412</v>
      </c>
      <c r="N10" s="24" t="s">
        <v>976</v>
      </c>
      <c r="O10" s="25">
        <v>75979</v>
      </c>
      <c r="P10" s="21" t="s">
        <v>17</v>
      </c>
      <c r="Q10" s="21" t="s">
        <v>427</v>
      </c>
      <c r="R10" s="26">
        <v>1390400</v>
      </c>
      <c r="S10" s="27">
        <v>18.299793363955828</v>
      </c>
      <c r="T10" s="26"/>
      <c r="U10" s="27">
        <v>0</v>
      </c>
      <c r="V10" s="33" t="s">
        <v>1606</v>
      </c>
    </row>
    <row r="11" spans="1:22" ht="28.8" x14ac:dyDescent="0.3">
      <c r="A11" s="19">
        <v>11746</v>
      </c>
      <c r="B11" s="20" t="s">
        <v>233</v>
      </c>
      <c r="C11" s="21" t="s">
        <v>935</v>
      </c>
      <c r="D11" s="22" t="s">
        <v>43</v>
      </c>
      <c r="E11" s="22" t="s">
        <v>43</v>
      </c>
      <c r="F11" s="22"/>
      <c r="G11" s="21" t="s">
        <v>936</v>
      </c>
      <c r="H11" s="21" t="s">
        <v>819</v>
      </c>
      <c r="I11" s="21" t="s">
        <v>202</v>
      </c>
      <c r="J11" s="21" t="s">
        <v>16</v>
      </c>
      <c r="K11" s="36">
        <v>45441</v>
      </c>
      <c r="L11" s="23">
        <v>45351</v>
      </c>
      <c r="M11" s="23">
        <v>45441</v>
      </c>
      <c r="N11" s="24" t="s">
        <v>977</v>
      </c>
      <c r="O11" s="25">
        <v>140435</v>
      </c>
      <c r="P11" s="21" t="s">
        <v>17</v>
      </c>
      <c r="Q11" s="21" t="s">
        <v>18</v>
      </c>
      <c r="R11" s="26"/>
      <c r="S11" s="27"/>
      <c r="T11" s="26"/>
      <c r="U11" s="27"/>
      <c r="V11" s="33" t="s">
        <v>1571</v>
      </c>
    </row>
    <row r="12" spans="1:22" ht="14.4" x14ac:dyDescent="0.3">
      <c r="A12" s="19">
        <v>3421</v>
      </c>
      <c r="B12" s="20" t="s">
        <v>233</v>
      </c>
      <c r="C12" s="21" t="s">
        <v>310</v>
      </c>
      <c r="D12" s="22" t="s">
        <v>43</v>
      </c>
      <c r="E12" s="22" t="s">
        <v>43</v>
      </c>
      <c r="F12" s="22" t="s">
        <v>12</v>
      </c>
      <c r="G12" s="21" t="s">
        <v>311</v>
      </c>
      <c r="H12" s="21" t="s">
        <v>300</v>
      </c>
      <c r="I12" s="21" t="s">
        <v>36</v>
      </c>
      <c r="J12" s="21" t="s">
        <v>16</v>
      </c>
      <c r="K12" s="37"/>
      <c r="L12" s="23">
        <v>42856</v>
      </c>
      <c r="M12" s="23">
        <v>45443</v>
      </c>
      <c r="N12" s="24" t="s">
        <v>976</v>
      </c>
      <c r="O12" s="25">
        <v>1</v>
      </c>
      <c r="P12" s="21" t="s">
        <v>17</v>
      </c>
      <c r="Q12" s="21" t="s">
        <v>18</v>
      </c>
      <c r="R12" s="26">
        <v>1422193.96</v>
      </c>
      <c r="S12" s="27"/>
      <c r="T12" s="26">
        <v>645353.42000000004</v>
      </c>
      <c r="U12" s="27"/>
      <c r="V12" s="33" t="s">
        <v>1567</v>
      </c>
    </row>
    <row r="13" spans="1:22" ht="43.2" x14ac:dyDescent="0.3">
      <c r="A13" s="19">
        <v>6145</v>
      </c>
      <c r="B13" s="20" t="s">
        <v>233</v>
      </c>
      <c r="C13" s="21" t="s">
        <v>475</v>
      </c>
      <c r="D13" s="22"/>
      <c r="E13" s="22"/>
      <c r="F13" s="22"/>
      <c r="G13" s="21" t="s">
        <v>475</v>
      </c>
      <c r="H13" s="21" t="s">
        <v>364</v>
      </c>
      <c r="I13" s="21" t="s">
        <v>365</v>
      </c>
      <c r="J13" s="21" t="s">
        <v>16</v>
      </c>
      <c r="K13" s="37"/>
      <c r="L13" s="23">
        <v>43983</v>
      </c>
      <c r="M13" s="23">
        <v>45443</v>
      </c>
      <c r="N13" s="24" t="s">
        <v>976</v>
      </c>
      <c r="O13" s="25">
        <v>1</v>
      </c>
      <c r="P13" s="21" t="s">
        <v>17</v>
      </c>
      <c r="Q13" s="21" t="s">
        <v>18</v>
      </c>
      <c r="R13" s="26">
        <v>0</v>
      </c>
      <c r="S13" s="27"/>
      <c r="T13" s="26"/>
      <c r="U13" s="27"/>
      <c r="V13" s="33" t="s">
        <v>1608</v>
      </c>
    </row>
    <row r="14" spans="1:22" ht="43.2" x14ac:dyDescent="0.3">
      <c r="A14" s="19">
        <v>7564</v>
      </c>
      <c r="B14" s="20" t="s">
        <v>233</v>
      </c>
      <c r="C14" s="21" t="s">
        <v>402</v>
      </c>
      <c r="D14" s="22"/>
      <c r="E14" s="22"/>
      <c r="F14" s="22"/>
      <c r="G14" s="21" t="s">
        <v>403</v>
      </c>
      <c r="H14" s="21" t="s">
        <v>404</v>
      </c>
      <c r="I14" s="21" t="s">
        <v>186</v>
      </c>
      <c r="J14" s="21" t="s">
        <v>149</v>
      </c>
      <c r="K14" s="37"/>
      <c r="L14" s="23">
        <v>43983</v>
      </c>
      <c r="M14" s="23">
        <v>45443</v>
      </c>
      <c r="N14" s="24" t="s">
        <v>976</v>
      </c>
      <c r="O14" s="25">
        <v>1</v>
      </c>
      <c r="P14" s="21" t="s">
        <v>17</v>
      </c>
      <c r="Q14" s="21" t="s">
        <v>150</v>
      </c>
      <c r="R14" s="26"/>
      <c r="S14" s="27"/>
      <c r="T14" s="26"/>
      <c r="U14" s="27"/>
      <c r="V14" s="33" t="s">
        <v>1606</v>
      </c>
    </row>
    <row r="15" spans="1:22" ht="43.2" x14ac:dyDescent="0.3">
      <c r="A15" s="19">
        <v>3459</v>
      </c>
      <c r="B15" s="20" t="s">
        <v>233</v>
      </c>
      <c r="C15" s="21" t="s">
        <v>355</v>
      </c>
      <c r="D15" s="22"/>
      <c r="E15" s="22"/>
      <c r="F15" s="22"/>
      <c r="G15" s="21" t="s">
        <v>356</v>
      </c>
      <c r="H15" s="21" t="s">
        <v>314</v>
      </c>
      <c r="I15" s="21" t="s">
        <v>315</v>
      </c>
      <c r="J15" s="21" t="s">
        <v>16</v>
      </c>
      <c r="K15" s="37"/>
      <c r="L15" s="23">
        <v>42705</v>
      </c>
      <c r="M15" s="23">
        <v>45472</v>
      </c>
      <c r="N15" s="24" t="str">
        <f>IF(K15&lt;M15,"Renewal", "New/Original")</f>
        <v>Renewal</v>
      </c>
      <c r="O15" s="25">
        <v>1</v>
      </c>
      <c r="P15" s="21" t="s">
        <v>17</v>
      </c>
      <c r="Q15" s="21" t="s">
        <v>18</v>
      </c>
      <c r="R15" s="26"/>
      <c r="S15" s="27"/>
      <c r="T15" s="26"/>
      <c r="U15" s="27"/>
      <c r="V15" s="33" t="s">
        <v>1606</v>
      </c>
    </row>
    <row r="16" spans="1:22" ht="43.2" x14ac:dyDescent="0.3">
      <c r="A16" s="19">
        <v>3438</v>
      </c>
      <c r="B16" s="20" t="s">
        <v>233</v>
      </c>
      <c r="C16" s="21" t="s">
        <v>319</v>
      </c>
      <c r="D16" s="22"/>
      <c r="E16" s="22"/>
      <c r="F16" s="22"/>
      <c r="G16" s="21" t="s">
        <v>319</v>
      </c>
      <c r="H16" s="21" t="s">
        <v>114</v>
      </c>
      <c r="I16" s="21" t="s">
        <v>31</v>
      </c>
      <c r="J16" s="21" t="s">
        <v>16</v>
      </c>
      <c r="K16" s="37"/>
      <c r="L16" s="23">
        <v>42552</v>
      </c>
      <c r="M16" s="23">
        <v>45473</v>
      </c>
      <c r="N16" s="24" t="s">
        <v>976</v>
      </c>
      <c r="O16" s="25">
        <v>1</v>
      </c>
      <c r="P16" s="21" t="s">
        <v>17</v>
      </c>
      <c r="Q16" s="21" t="s">
        <v>18</v>
      </c>
      <c r="R16" s="26">
        <v>10500</v>
      </c>
      <c r="S16" s="27"/>
      <c r="T16" s="26"/>
      <c r="U16" s="27"/>
      <c r="V16" s="33" t="s">
        <v>1612</v>
      </c>
    </row>
    <row r="17" spans="1:22" ht="14.4" x14ac:dyDescent="0.3">
      <c r="A17" s="19">
        <v>7423</v>
      </c>
      <c r="B17" s="20" t="s">
        <v>233</v>
      </c>
      <c r="C17" s="21" t="s">
        <v>510</v>
      </c>
      <c r="D17" s="22"/>
      <c r="E17" s="22"/>
      <c r="F17" s="22"/>
      <c r="G17" s="21" t="s">
        <v>510</v>
      </c>
      <c r="H17" s="21" t="s">
        <v>511</v>
      </c>
      <c r="I17" s="21" t="s">
        <v>512</v>
      </c>
      <c r="J17" s="21" t="s">
        <v>16</v>
      </c>
      <c r="K17" s="37"/>
      <c r="L17" s="23">
        <v>44378</v>
      </c>
      <c r="M17" s="23">
        <v>45473</v>
      </c>
      <c r="N17" s="24" t="s">
        <v>976</v>
      </c>
      <c r="O17" s="25">
        <v>1</v>
      </c>
      <c r="P17" s="21" t="s">
        <v>17</v>
      </c>
      <c r="Q17" s="21" t="s">
        <v>18</v>
      </c>
      <c r="R17" s="26">
        <v>38250</v>
      </c>
      <c r="S17" s="27"/>
      <c r="T17" s="26"/>
      <c r="U17" s="27"/>
      <c r="V17" s="33" t="s">
        <v>1565</v>
      </c>
    </row>
    <row r="18" spans="1:22" ht="14.4" x14ac:dyDescent="0.3">
      <c r="A18" s="19">
        <v>3469</v>
      </c>
      <c r="B18" s="20" t="s">
        <v>233</v>
      </c>
      <c r="C18" s="21" t="s">
        <v>376</v>
      </c>
      <c r="D18" s="22" t="s">
        <v>11</v>
      </c>
      <c r="E18" s="22" t="s">
        <v>11</v>
      </c>
      <c r="F18" s="22" t="s">
        <v>38</v>
      </c>
      <c r="G18" s="21" t="s">
        <v>377</v>
      </c>
      <c r="H18" s="21" t="s">
        <v>378</v>
      </c>
      <c r="I18" s="21" t="s">
        <v>57</v>
      </c>
      <c r="J18" s="21" t="s">
        <v>16</v>
      </c>
      <c r="K18" s="36">
        <v>45504</v>
      </c>
      <c r="L18" s="23">
        <v>43678</v>
      </c>
      <c r="M18" s="23">
        <v>45504</v>
      </c>
      <c r="N18" s="24" t="s">
        <v>977</v>
      </c>
      <c r="O18" s="25">
        <v>27122</v>
      </c>
      <c r="P18" s="21" t="s">
        <v>17</v>
      </c>
      <c r="Q18" s="21" t="s">
        <v>18</v>
      </c>
      <c r="R18" s="26">
        <v>694467.62</v>
      </c>
      <c r="S18" s="27">
        <v>25.605324828552465</v>
      </c>
      <c r="T18" s="26"/>
      <c r="U18" s="27">
        <v>0</v>
      </c>
      <c r="V18" s="33"/>
    </row>
    <row r="19" spans="1:22" ht="43.2" x14ac:dyDescent="0.3">
      <c r="A19" s="19">
        <v>3495</v>
      </c>
      <c r="B19" s="20" t="s">
        <v>233</v>
      </c>
      <c r="C19" s="21" t="s">
        <v>402</v>
      </c>
      <c r="D19" s="22"/>
      <c r="E19" s="22"/>
      <c r="F19" s="22"/>
      <c r="G19" s="21" t="s">
        <v>403</v>
      </c>
      <c r="H19" s="21" t="s">
        <v>404</v>
      </c>
      <c r="I19" s="21" t="s">
        <v>186</v>
      </c>
      <c r="J19" s="21" t="s">
        <v>149</v>
      </c>
      <c r="K19" s="37"/>
      <c r="L19" s="23">
        <v>42887</v>
      </c>
      <c r="M19" s="23">
        <v>45504</v>
      </c>
      <c r="N19" s="24" t="str">
        <f t="shared" ref="N19:N26" si="0">IF(K19&lt;M19,"Renewal", "New/Original")</f>
        <v>Renewal</v>
      </c>
      <c r="O19" s="25">
        <v>1</v>
      </c>
      <c r="P19" s="21" t="s">
        <v>17</v>
      </c>
      <c r="Q19" s="21" t="s">
        <v>150</v>
      </c>
      <c r="R19" s="26">
        <v>375665.15</v>
      </c>
      <c r="S19" s="27"/>
      <c r="T19" s="26"/>
      <c r="U19" s="27"/>
      <c r="V19" s="33" t="s">
        <v>1606</v>
      </c>
    </row>
    <row r="20" spans="1:22" ht="43.2" x14ac:dyDescent="0.3">
      <c r="A20" s="19">
        <v>3464</v>
      </c>
      <c r="B20" s="20" t="s">
        <v>233</v>
      </c>
      <c r="C20" s="21" t="s">
        <v>362</v>
      </c>
      <c r="D20" s="22"/>
      <c r="E20" s="22"/>
      <c r="F20" s="22"/>
      <c r="G20" s="21" t="s">
        <v>363</v>
      </c>
      <c r="H20" s="21" t="s">
        <v>364</v>
      </c>
      <c r="I20" s="21" t="s">
        <v>365</v>
      </c>
      <c r="J20" s="21" t="s">
        <v>16</v>
      </c>
      <c r="K20" s="37"/>
      <c r="L20" s="23">
        <v>42552</v>
      </c>
      <c r="M20" s="23">
        <v>45535</v>
      </c>
      <c r="N20" s="24" t="str">
        <f t="shared" si="0"/>
        <v>Renewal</v>
      </c>
      <c r="O20" s="25">
        <v>1</v>
      </c>
      <c r="P20" s="21" t="s">
        <v>17</v>
      </c>
      <c r="Q20" s="21" t="s">
        <v>18</v>
      </c>
      <c r="R20" s="26">
        <v>83720</v>
      </c>
      <c r="S20" s="27"/>
      <c r="T20" s="26"/>
      <c r="U20" s="27"/>
      <c r="V20" s="33" t="s">
        <v>1606</v>
      </c>
    </row>
    <row r="21" spans="1:22" ht="43.2" x14ac:dyDescent="0.3">
      <c r="A21" s="19">
        <v>7587</v>
      </c>
      <c r="B21" s="20" t="s">
        <v>233</v>
      </c>
      <c r="C21" s="21" t="s">
        <v>529</v>
      </c>
      <c r="D21" s="22"/>
      <c r="E21" s="22"/>
      <c r="F21" s="22"/>
      <c r="G21" s="21" t="s">
        <v>530</v>
      </c>
      <c r="H21" s="21" t="s">
        <v>341</v>
      </c>
      <c r="I21" s="21" t="s">
        <v>94</v>
      </c>
      <c r="J21" s="21" t="s">
        <v>16</v>
      </c>
      <c r="K21" s="37"/>
      <c r="L21" s="23">
        <v>43678</v>
      </c>
      <c r="M21" s="23">
        <v>45565</v>
      </c>
      <c r="N21" s="24" t="str">
        <f t="shared" si="0"/>
        <v>Renewal</v>
      </c>
      <c r="O21" s="25">
        <v>1</v>
      </c>
      <c r="P21" s="21" t="s">
        <v>17</v>
      </c>
      <c r="Q21" s="21" t="s">
        <v>18</v>
      </c>
      <c r="R21" s="26">
        <v>220000</v>
      </c>
      <c r="S21" s="27"/>
      <c r="T21" s="26"/>
      <c r="U21" s="27"/>
      <c r="V21" s="33" t="s">
        <v>1606</v>
      </c>
    </row>
    <row r="22" spans="1:22" ht="43.2" x14ac:dyDescent="0.3">
      <c r="A22" s="19">
        <v>9921</v>
      </c>
      <c r="B22" s="20" t="s">
        <v>233</v>
      </c>
      <c r="C22" s="21" t="s">
        <v>1593</v>
      </c>
      <c r="D22" s="22"/>
      <c r="E22" s="22"/>
      <c r="F22" s="22"/>
      <c r="G22" s="21"/>
      <c r="H22" s="21" t="s">
        <v>589</v>
      </c>
      <c r="I22" s="21"/>
      <c r="J22" s="21" t="s">
        <v>425</v>
      </c>
      <c r="K22" s="37"/>
      <c r="L22" s="23">
        <v>44896</v>
      </c>
      <c r="M22" s="23">
        <v>45565</v>
      </c>
      <c r="N22" s="24" t="str">
        <f t="shared" si="0"/>
        <v>Renewal</v>
      </c>
      <c r="O22" s="25">
        <v>1</v>
      </c>
      <c r="P22" s="21" t="s">
        <v>17</v>
      </c>
      <c r="Q22" s="21" t="s">
        <v>427</v>
      </c>
      <c r="R22" s="26">
        <v>1096757.98</v>
      </c>
      <c r="S22" s="27"/>
      <c r="T22" s="26"/>
      <c r="U22" s="27"/>
      <c r="V22" s="33" t="s">
        <v>1613</v>
      </c>
    </row>
    <row r="23" spans="1:22" ht="28.8" x14ac:dyDescent="0.3">
      <c r="A23" s="19">
        <v>11621</v>
      </c>
      <c r="B23" s="20" t="s">
        <v>233</v>
      </c>
      <c r="C23" s="21" t="s">
        <v>884</v>
      </c>
      <c r="D23" s="22" t="s">
        <v>20</v>
      </c>
      <c r="E23" s="22"/>
      <c r="F23" s="22"/>
      <c r="G23" s="21" t="s">
        <v>885</v>
      </c>
      <c r="H23" s="21" t="s">
        <v>877</v>
      </c>
      <c r="I23" s="21" t="s">
        <v>133</v>
      </c>
      <c r="J23" s="21" t="s">
        <v>16</v>
      </c>
      <c r="K23" s="36">
        <v>45565</v>
      </c>
      <c r="L23" s="23">
        <v>45231</v>
      </c>
      <c r="M23" s="23">
        <v>45565</v>
      </c>
      <c r="N23" s="24" t="str">
        <f t="shared" si="0"/>
        <v>New/Original</v>
      </c>
      <c r="O23" s="25">
        <v>34550</v>
      </c>
      <c r="P23" s="21" t="s">
        <v>17</v>
      </c>
      <c r="Q23" s="21" t="s">
        <v>18</v>
      </c>
      <c r="R23" s="26"/>
      <c r="S23" s="27"/>
      <c r="T23" s="26"/>
      <c r="U23" s="27"/>
      <c r="V23" s="33" t="s">
        <v>1581</v>
      </c>
    </row>
    <row r="24" spans="1:22" ht="14.4" x14ac:dyDescent="0.3">
      <c r="A24" s="19">
        <v>3410</v>
      </c>
      <c r="B24" s="20" t="s">
        <v>233</v>
      </c>
      <c r="C24" s="21" t="s">
        <v>298</v>
      </c>
      <c r="D24" s="22" t="s">
        <v>49</v>
      </c>
      <c r="E24" s="22" t="s">
        <v>49</v>
      </c>
      <c r="F24" s="22" t="s">
        <v>12</v>
      </c>
      <c r="G24" s="21" t="s">
        <v>299</v>
      </c>
      <c r="H24" s="21" t="s">
        <v>300</v>
      </c>
      <c r="I24" s="21" t="s">
        <v>36</v>
      </c>
      <c r="J24" s="21" t="s">
        <v>16</v>
      </c>
      <c r="K24" s="36">
        <v>40178</v>
      </c>
      <c r="L24" s="23">
        <v>45231</v>
      </c>
      <c r="M24" s="23">
        <v>45596</v>
      </c>
      <c r="N24" s="24" t="str">
        <f t="shared" si="0"/>
        <v>Renewal</v>
      </c>
      <c r="O24" s="25">
        <v>1</v>
      </c>
      <c r="P24" s="21" t="s">
        <v>17</v>
      </c>
      <c r="Q24" s="21" t="s">
        <v>18</v>
      </c>
      <c r="R24" s="26">
        <v>11908.75</v>
      </c>
      <c r="S24" s="27"/>
      <c r="T24" s="26">
        <v>5370</v>
      </c>
      <c r="U24" s="27"/>
      <c r="V24" s="33"/>
    </row>
    <row r="25" spans="1:22" ht="28.8" x14ac:dyDescent="0.3">
      <c r="A25" s="19">
        <v>11723</v>
      </c>
      <c r="B25" s="20" t="s">
        <v>233</v>
      </c>
      <c r="C25" s="21" t="s">
        <v>900</v>
      </c>
      <c r="D25" s="22" t="s">
        <v>20</v>
      </c>
      <c r="E25" s="22" t="s">
        <v>20</v>
      </c>
      <c r="F25" s="22"/>
      <c r="G25" s="21" t="s">
        <v>901</v>
      </c>
      <c r="H25" s="21" t="s">
        <v>902</v>
      </c>
      <c r="I25" s="21" t="s">
        <v>101</v>
      </c>
      <c r="J25" s="21" t="s">
        <v>16</v>
      </c>
      <c r="K25" s="36">
        <v>45596</v>
      </c>
      <c r="L25" s="23">
        <v>43770</v>
      </c>
      <c r="M25" s="23">
        <v>45596</v>
      </c>
      <c r="N25" s="24" t="str">
        <f t="shared" si="0"/>
        <v>New/Original</v>
      </c>
      <c r="O25" s="25">
        <v>87360</v>
      </c>
      <c r="P25" s="21" t="s">
        <v>17</v>
      </c>
      <c r="Q25" s="21" t="s">
        <v>18</v>
      </c>
      <c r="R25" s="26"/>
      <c r="S25" s="27"/>
      <c r="T25" s="26"/>
      <c r="U25" s="27"/>
      <c r="V25" s="33" t="s">
        <v>1569</v>
      </c>
    </row>
    <row r="26" spans="1:22" ht="43.2" x14ac:dyDescent="0.3">
      <c r="A26" s="19">
        <v>9922</v>
      </c>
      <c r="B26" s="20" t="s">
        <v>233</v>
      </c>
      <c r="C26" s="21" t="s">
        <v>1594</v>
      </c>
      <c r="D26" s="22"/>
      <c r="E26" s="22"/>
      <c r="F26" s="22"/>
      <c r="G26" s="21"/>
      <c r="H26" s="21"/>
      <c r="I26" s="21"/>
      <c r="J26" s="21" t="s">
        <v>425</v>
      </c>
      <c r="K26" s="37"/>
      <c r="L26" s="23">
        <v>44896</v>
      </c>
      <c r="M26" s="23">
        <v>45597</v>
      </c>
      <c r="N26" s="24" t="str">
        <f t="shared" si="0"/>
        <v>Renewal</v>
      </c>
      <c r="O26" s="25">
        <v>1</v>
      </c>
      <c r="P26" s="21" t="s">
        <v>17</v>
      </c>
      <c r="Q26" s="21" t="s">
        <v>427</v>
      </c>
      <c r="R26" s="26">
        <v>1553007.5</v>
      </c>
      <c r="S26" s="27"/>
      <c r="T26" s="26"/>
      <c r="U26" s="27"/>
      <c r="V26" s="33" t="s">
        <v>1611</v>
      </c>
    </row>
    <row r="27" spans="1:22" ht="14.4" x14ac:dyDescent="0.3">
      <c r="A27" s="19">
        <v>11737</v>
      </c>
      <c r="B27" s="20" t="s">
        <v>233</v>
      </c>
      <c r="C27" s="21" t="s">
        <v>923</v>
      </c>
      <c r="D27" s="22" t="s">
        <v>69</v>
      </c>
      <c r="E27" s="22" t="s">
        <v>821</v>
      </c>
      <c r="F27" s="22" t="s">
        <v>67</v>
      </c>
      <c r="G27" s="21" t="s">
        <v>924</v>
      </c>
      <c r="H27" s="21" t="s">
        <v>925</v>
      </c>
      <c r="I27" s="21" t="s">
        <v>365</v>
      </c>
      <c r="J27" s="21" t="s">
        <v>16</v>
      </c>
      <c r="K27" s="36">
        <v>42338</v>
      </c>
      <c r="L27" s="23">
        <v>45261</v>
      </c>
      <c r="M27" s="23">
        <v>45626</v>
      </c>
      <c r="N27" s="24" t="s">
        <v>976</v>
      </c>
      <c r="O27" s="25">
        <v>13</v>
      </c>
      <c r="P27" s="21" t="s">
        <v>409</v>
      </c>
      <c r="Q27" s="21" t="s">
        <v>18</v>
      </c>
      <c r="R27" s="26"/>
      <c r="S27" s="27"/>
      <c r="T27" s="26"/>
      <c r="U27" s="27"/>
      <c r="V27" s="33"/>
    </row>
    <row r="28" spans="1:22" ht="28.8" x14ac:dyDescent="0.3">
      <c r="A28" s="19">
        <v>3355</v>
      </c>
      <c r="B28" s="20" t="s">
        <v>233</v>
      </c>
      <c r="C28" s="21" t="s">
        <v>196</v>
      </c>
      <c r="D28" s="22" t="s">
        <v>11</v>
      </c>
      <c r="E28" s="22" t="s">
        <v>11</v>
      </c>
      <c r="F28" s="22"/>
      <c r="G28" s="21" t="s">
        <v>197</v>
      </c>
      <c r="H28" s="21" t="s">
        <v>198</v>
      </c>
      <c r="I28" s="21" t="s">
        <v>53</v>
      </c>
      <c r="J28" s="21" t="s">
        <v>16</v>
      </c>
      <c r="K28" s="36">
        <v>43434</v>
      </c>
      <c r="L28" s="23">
        <v>44531</v>
      </c>
      <c r="M28" s="23">
        <v>45626</v>
      </c>
      <c r="N28" s="24" t="str">
        <f>IF(K28&lt;M28,"Renewal", "New/Original")</f>
        <v>Renewal</v>
      </c>
      <c r="O28" s="25">
        <v>7383</v>
      </c>
      <c r="P28" s="21" t="s">
        <v>17</v>
      </c>
      <c r="Q28" s="21" t="s">
        <v>18</v>
      </c>
      <c r="R28" s="26">
        <v>173389.81</v>
      </c>
      <c r="S28" s="27">
        <f>R28/O28</f>
        <v>23.485007449546256</v>
      </c>
      <c r="T28" s="26"/>
      <c r="U28" s="27">
        <f>T28/O28</f>
        <v>0</v>
      </c>
      <c r="V28" s="33" t="s">
        <v>1569</v>
      </c>
    </row>
    <row r="29" spans="1:22" ht="14.4" x14ac:dyDescent="0.3">
      <c r="A29" s="19">
        <v>10575</v>
      </c>
      <c r="B29" s="20" t="s">
        <v>233</v>
      </c>
      <c r="C29" s="21" t="s">
        <v>679</v>
      </c>
      <c r="D29" s="22" t="s">
        <v>20</v>
      </c>
      <c r="E29" s="22" t="s">
        <v>20</v>
      </c>
      <c r="F29" s="22" t="s">
        <v>33</v>
      </c>
      <c r="G29" s="21" t="s">
        <v>680</v>
      </c>
      <c r="H29" s="21" t="s">
        <v>681</v>
      </c>
      <c r="I29" s="21" t="s">
        <v>562</v>
      </c>
      <c r="J29" s="21" t="s">
        <v>16</v>
      </c>
      <c r="K29" s="36">
        <v>45629</v>
      </c>
      <c r="L29" s="23">
        <v>44075</v>
      </c>
      <c r="M29" s="23">
        <v>45629</v>
      </c>
      <c r="N29" s="24" t="s">
        <v>977</v>
      </c>
      <c r="O29" s="25">
        <v>31301</v>
      </c>
      <c r="P29" s="21" t="s">
        <v>17</v>
      </c>
      <c r="Q29" s="21" t="s">
        <v>18</v>
      </c>
      <c r="R29" s="26">
        <v>200324.69</v>
      </c>
      <c r="S29" s="27">
        <v>6.3999453691575345</v>
      </c>
      <c r="T29" s="26">
        <v>223985.88</v>
      </c>
      <c r="U29" s="27">
        <v>7.1558697805181941</v>
      </c>
      <c r="V29" s="33"/>
    </row>
    <row r="30" spans="1:22" ht="14.4" x14ac:dyDescent="0.3">
      <c r="A30" s="19">
        <v>6694</v>
      </c>
      <c r="B30" s="20" t="s">
        <v>233</v>
      </c>
      <c r="C30" s="21" t="s">
        <v>301</v>
      </c>
      <c r="D30" s="22" t="s">
        <v>11</v>
      </c>
      <c r="E30" s="22" t="s">
        <v>11</v>
      </c>
      <c r="F30" s="22" t="s">
        <v>98</v>
      </c>
      <c r="G30" s="21" t="s">
        <v>302</v>
      </c>
      <c r="H30" s="21" t="s">
        <v>303</v>
      </c>
      <c r="I30" s="21" t="s">
        <v>257</v>
      </c>
      <c r="J30" s="21" t="s">
        <v>16</v>
      </c>
      <c r="K30" s="36">
        <v>45657</v>
      </c>
      <c r="L30" s="23">
        <v>43831</v>
      </c>
      <c r="M30" s="23">
        <v>45657</v>
      </c>
      <c r="N30" s="24" t="s">
        <v>977</v>
      </c>
      <c r="O30" s="25">
        <v>5000</v>
      </c>
      <c r="P30" s="21" t="s">
        <v>17</v>
      </c>
      <c r="Q30" s="21" t="s">
        <v>18</v>
      </c>
      <c r="R30" s="26"/>
      <c r="S30" s="27">
        <v>0</v>
      </c>
      <c r="T30" s="26"/>
      <c r="U30" s="27">
        <v>0</v>
      </c>
      <c r="V30" s="33"/>
    </row>
    <row r="31" spans="1:22" ht="28.8" x14ac:dyDescent="0.3">
      <c r="A31" s="19">
        <v>11753</v>
      </c>
      <c r="B31" s="20" t="s">
        <v>233</v>
      </c>
      <c r="C31" s="21" t="s">
        <v>944</v>
      </c>
      <c r="D31" s="22" t="s">
        <v>20</v>
      </c>
      <c r="E31" s="22" t="s">
        <v>20</v>
      </c>
      <c r="F31" s="22"/>
      <c r="G31" s="21" t="s">
        <v>945</v>
      </c>
      <c r="H31" s="21" t="s">
        <v>946</v>
      </c>
      <c r="I31" s="21" t="s">
        <v>101</v>
      </c>
      <c r="J31" s="21" t="s">
        <v>16</v>
      </c>
      <c r="K31" s="36">
        <v>45657</v>
      </c>
      <c r="L31" s="23">
        <v>45292</v>
      </c>
      <c r="M31" s="23">
        <v>45657</v>
      </c>
      <c r="N31" s="24" t="s">
        <v>977</v>
      </c>
      <c r="O31" s="25">
        <v>1</v>
      </c>
      <c r="P31" s="21" t="s">
        <v>17</v>
      </c>
      <c r="Q31" s="21" t="s">
        <v>18</v>
      </c>
      <c r="R31" s="26"/>
      <c r="S31" s="27"/>
      <c r="T31" s="26"/>
      <c r="U31" s="27"/>
      <c r="V31" s="33" t="s">
        <v>1582</v>
      </c>
    </row>
    <row r="32" spans="1:22" ht="14.4" x14ac:dyDescent="0.3">
      <c r="A32" s="19">
        <v>3284</v>
      </c>
      <c r="B32" s="20" t="s">
        <v>66</v>
      </c>
      <c r="C32" s="21" t="s">
        <v>62</v>
      </c>
      <c r="D32" s="22" t="s">
        <v>59</v>
      </c>
      <c r="E32" s="22" t="s">
        <v>43</v>
      </c>
      <c r="F32" s="22" t="s">
        <v>67</v>
      </c>
      <c r="G32" s="21" t="s">
        <v>63</v>
      </c>
      <c r="H32" s="21" t="s">
        <v>64</v>
      </c>
      <c r="I32" s="21" t="s">
        <v>65</v>
      </c>
      <c r="J32" s="21" t="s">
        <v>16</v>
      </c>
      <c r="K32" s="36">
        <v>38438</v>
      </c>
      <c r="L32" s="23">
        <v>45139</v>
      </c>
      <c r="M32" s="23">
        <v>45657</v>
      </c>
      <c r="N32" s="24" t="str">
        <f t="shared" ref="N32:N64" si="1">IF(K32&lt;M32,"Renewal", "New/Original")</f>
        <v>Renewal</v>
      </c>
      <c r="O32" s="25">
        <v>37000</v>
      </c>
      <c r="P32" s="21" t="s">
        <v>17</v>
      </c>
      <c r="Q32" s="21" t="s">
        <v>18</v>
      </c>
      <c r="R32" s="26"/>
      <c r="S32" s="27"/>
      <c r="T32" s="26"/>
      <c r="U32" s="27"/>
      <c r="V32" s="33"/>
    </row>
    <row r="33" spans="1:22" ht="14.4" x14ac:dyDescent="0.3">
      <c r="A33" s="19">
        <v>3298</v>
      </c>
      <c r="B33" s="20" t="s">
        <v>233</v>
      </c>
      <c r="C33" s="21" t="s">
        <v>97</v>
      </c>
      <c r="D33" s="22" t="s">
        <v>20</v>
      </c>
      <c r="E33" s="22" t="s">
        <v>20</v>
      </c>
      <c r="F33" s="22" t="s">
        <v>98</v>
      </c>
      <c r="G33" s="21" t="s">
        <v>99</v>
      </c>
      <c r="H33" s="21" t="s">
        <v>100</v>
      </c>
      <c r="I33" s="21" t="s">
        <v>101</v>
      </c>
      <c r="J33" s="21" t="s">
        <v>16</v>
      </c>
      <c r="K33" s="36">
        <v>44196</v>
      </c>
      <c r="L33" s="23">
        <v>44562</v>
      </c>
      <c r="M33" s="23">
        <v>45657</v>
      </c>
      <c r="N33" s="24" t="str">
        <f t="shared" si="1"/>
        <v>Renewal</v>
      </c>
      <c r="O33" s="25">
        <v>100000</v>
      </c>
      <c r="P33" s="21" t="s">
        <v>17</v>
      </c>
      <c r="Q33" s="21" t="s">
        <v>18</v>
      </c>
      <c r="R33" s="26">
        <v>300000</v>
      </c>
      <c r="S33" s="27"/>
      <c r="T33" s="26"/>
      <c r="U33" s="27">
        <f>T33/O33</f>
        <v>0</v>
      </c>
      <c r="V33" s="33"/>
    </row>
    <row r="34" spans="1:22" ht="14.4" x14ac:dyDescent="0.3">
      <c r="A34" s="19">
        <v>3329</v>
      </c>
      <c r="B34" s="20" t="s">
        <v>233</v>
      </c>
      <c r="C34" s="21" t="s">
        <v>151</v>
      </c>
      <c r="D34" s="22" t="s">
        <v>69</v>
      </c>
      <c r="E34" s="22" t="s">
        <v>20</v>
      </c>
      <c r="F34" s="22" t="s">
        <v>44</v>
      </c>
      <c r="G34" s="21" t="s">
        <v>152</v>
      </c>
      <c r="H34" s="21" t="s">
        <v>153</v>
      </c>
      <c r="I34" s="21" t="s">
        <v>31</v>
      </c>
      <c r="J34" s="21" t="s">
        <v>16</v>
      </c>
      <c r="K34" s="36">
        <v>44561</v>
      </c>
      <c r="L34" s="23">
        <v>44562</v>
      </c>
      <c r="M34" s="23">
        <v>45657</v>
      </c>
      <c r="N34" s="24" t="str">
        <f t="shared" si="1"/>
        <v>Renewal</v>
      </c>
      <c r="O34" s="25">
        <v>40000</v>
      </c>
      <c r="P34" s="21" t="s">
        <v>17</v>
      </c>
      <c r="Q34" s="21" t="s">
        <v>18</v>
      </c>
      <c r="R34" s="26">
        <v>114577.2</v>
      </c>
      <c r="S34" s="27">
        <f>R34/O34</f>
        <v>2.86443</v>
      </c>
      <c r="T34" s="26"/>
      <c r="U34" s="27">
        <f>T34/O34</f>
        <v>0</v>
      </c>
      <c r="V34" s="33"/>
    </row>
    <row r="35" spans="1:22" ht="14.4" x14ac:dyDescent="0.3">
      <c r="A35" s="19">
        <v>3450</v>
      </c>
      <c r="B35" s="20" t="s">
        <v>233</v>
      </c>
      <c r="C35" s="21" t="s">
        <v>339</v>
      </c>
      <c r="D35" s="22" t="s">
        <v>20</v>
      </c>
      <c r="E35" s="22"/>
      <c r="F35" s="22"/>
      <c r="G35" s="21" t="s">
        <v>340</v>
      </c>
      <c r="H35" s="21" t="s">
        <v>341</v>
      </c>
      <c r="I35" s="21" t="s">
        <v>94</v>
      </c>
      <c r="J35" s="21" t="s">
        <v>16</v>
      </c>
      <c r="K35" s="37"/>
      <c r="L35" s="23">
        <v>42370</v>
      </c>
      <c r="M35" s="23">
        <v>45657</v>
      </c>
      <c r="N35" s="24" t="str">
        <f t="shared" si="1"/>
        <v>Renewal</v>
      </c>
      <c r="O35" s="25">
        <v>1</v>
      </c>
      <c r="P35" s="21" t="s">
        <v>17</v>
      </c>
      <c r="Q35" s="21" t="s">
        <v>18</v>
      </c>
      <c r="R35" s="26">
        <v>572400</v>
      </c>
      <c r="S35" s="27"/>
      <c r="T35" s="26"/>
      <c r="U35" s="27"/>
      <c r="V35" s="33" t="s">
        <v>1566</v>
      </c>
    </row>
    <row r="36" spans="1:22" ht="43.2" x14ac:dyDescent="0.3">
      <c r="A36" s="19">
        <v>3485</v>
      </c>
      <c r="B36" s="20" t="s">
        <v>233</v>
      </c>
      <c r="C36" s="21" t="s">
        <v>389</v>
      </c>
      <c r="D36" s="22"/>
      <c r="E36" s="22"/>
      <c r="F36" s="22"/>
      <c r="G36" s="21" t="s">
        <v>390</v>
      </c>
      <c r="H36" s="21" t="s">
        <v>391</v>
      </c>
      <c r="I36" s="21" t="s">
        <v>365</v>
      </c>
      <c r="J36" s="21" t="s">
        <v>16</v>
      </c>
      <c r="K36" s="37"/>
      <c r="L36" s="23">
        <v>43678</v>
      </c>
      <c r="M36" s="23">
        <v>45657</v>
      </c>
      <c r="N36" s="24" t="str">
        <f t="shared" si="1"/>
        <v>Renewal</v>
      </c>
      <c r="O36" s="25">
        <v>1</v>
      </c>
      <c r="P36" s="21" t="s">
        <v>17</v>
      </c>
      <c r="Q36" s="21" t="s">
        <v>18</v>
      </c>
      <c r="R36" s="26">
        <v>523512</v>
      </c>
      <c r="S36" s="27"/>
      <c r="T36" s="26"/>
      <c r="U36" s="27"/>
      <c r="V36" s="33" t="s">
        <v>1612</v>
      </c>
    </row>
    <row r="37" spans="1:22" ht="14.4" x14ac:dyDescent="0.3">
      <c r="A37" s="19">
        <v>7471</v>
      </c>
      <c r="B37" s="20" t="s">
        <v>66</v>
      </c>
      <c r="C37" s="21" t="s">
        <v>513</v>
      </c>
      <c r="D37" s="22" t="s">
        <v>20</v>
      </c>
      <c r="E37" s="22" t="s">
        <v>20</v>
      </c>
      <c r="F37" s="22" t="s">
        <v>12</v>
      </c>
      <c r="G37" s="21" t="s">
        <v>514</v>
      </c>
      <c r="H37" s="21" t="s">
        <v>515</v>
      </c>
      <c r="I37" s="21" t="s">
        <v>15</v>
      </c>
      <c r="J37" s="21" t="s">
        <v>16</v>
      </c>
      <c r="K37" s="36">
        <v>45473</v>
      </c>
      <c r="L37" s="23">
        <v>45474</v>
      </c>
      <c r="M37" s="23">
        <v>45657</v>
      </c>
      <c r="N37" s="24" t="str">
        <f t="shared" si="1"/>
        <v>Renewal</v>
      </c>
      <c r="O37" s="25">
        <v>86575</v>
      </c>
      <c r="P37" s="21" t="s">
        <v>17</v>
      </c>
      <c r="Q37" s="21" t="s">
        <v>18</v>
      </c>
      <c r="R37" s="26">
        <v>98695.5</v>
      </c>
      <c r="S37" s="27">
        <f>R37/O37</f>
        <v>1.1399999999999999</v>
      </c>
      <c r="T37" s="26"/>
      <c r="U37" s="27">
        <f>T37/O37</f>
        <v>0</v>
      </c>
      <c r="V37" s="33"/>
    </row>
    <row r="38" spans="1:22" ht="28.8" x14ac:dyDescent="0.3">
      <c r="A38" s="19">
        <v>11530</v>
      </c>
      <c r="B38" s="20" t="s">
        <v>66</v>
      </c>
      <c r="C38" s="21" t="s">
        <v>797</v>
      </c>
      <c r="D38" s="22" t="s">
        <v>49</v>
      </c>
      <c r="E38" s="22" t="s">
        <v>49</v>
      </c>
      <c r="F38" s="22"/>
      <c r="G38" s="21" t="s">
        <v>798</v>
      </c>
      <c r="H38" s="21" t="s">
        <v>84</v>
      </c>
      <c r="I38" s="21" t="s">
        <v>85</v>
      </c>
      <c r="J38" s="21" t="s">
        <v>16</v>
      </c>
      <c r="K38" s="36">
        <v>45657</v>
      </c>
      <c r="L38" s="23">
        <v>39845</v>
      </c>
      <c r="M38" s="23">
        <v>45657</v>
      </c>
      <c r="N38" s="24" t="str">
        <f t="shared" si="1"/>
        <v>New/Original</v>
      </c>
      <c r="O38" s="25">
        <v>1</v>
      </c>
      <c r="P38" s="21" t="s">
        <v>17</v>
      </c>
      <c r="Q38" s="21" t="s">
        <v>18</v>
      </c>
      <c r="R38" s="26"/>
      <c r="S38" s="27"/>
      <c r="T38" s="26"/>
      <c r="U38" s="27"/>
      <c r="V38" s="33" t="s">
        <v>1569</v>
      </c>
    </row>
    <row r="39" spans="1:22" ht="43.2" x14ac:dyDescent="0.3">
      <c r="A39" s="19">
        <v>11531</v>
      </c>
      <c r="B39" s="20" t="s">
        <v>66</v>
      </c>
      <c r="C39" s="21" t="s">
        <v>799</v>
      </c>
      <c r="D39" s="22" t="s">
        <v>20</v>
      </c>
      <c r="E39" s="22" t="s">
        <v>20</v>
      </c>
      <c r="F39" s="22"/>
      <c r="G39" s="21" t="s">
        <v>800</v>
      </c>
      <c r="H39" s="21" t="s">
        <v>801</v>
      </c>
      <c r="I39" s="21" t="s">
        <v>528</v>
      </c>
      <c r="J39" s="21" t="s">
        <v>16</v>
      </c>
      <c r="K39" s="36">
        <v>39172</v>
      </c>
      <c r="L39" s="23">
        <v>40269</v>
      </c>
      <c r="M39" s="23">
        <v>45657</v>
      </c>
      <c r="N39" s="24" t="str">
        <f t="shared" si="1"/>
        <v>Renewal</v>
      </c>
      <c r="O39" s="25">
        <v>25000</v>
      </c>
      <c r="P39" s="21" t="s">
        <v>17</v>
      </c>
      <c r="Q39" s="21" t="s">
        <v>18</v>
      </c>
      <c r="R39" s="26"/>
      <c r="S39" s="27"/>
      <c r="T39" s="26"/>
      <c r="U39" s="27"/>
      <c r="V39" s="33" t="s">
        <v>1592</v>
      </c>
    </row>
    <row r="40" spans="1:22" ht="43.2" x14ac:dyDescent="0.3">
      <c r="A40" s="19">
        <v>11532</v>
      </c>
      <c r="B40" s="20" t="s">
        <v>66</v>
      </c>
      <c r="C40" s="21" t="s">
        <v>802</v>
      </c>
      <c r="D40" s="22" t="s">
        <v>49</v>
      </c>
      <c r="E40" s="22" t="s">
        <v>49</v>
      </c>
      <c r="F40" s="22"/>
      <c r="G40" s="21" t="s">
        <v>803</v>
      </c>
      <c r="H40" s="21" t="s">
        <v>804</v>
      </c>
      <c r="I40" s="21" t="s">
        <v>15</v>
      </c>
      <c r="J40" s="21" t="s">
        <v>16</v>
      </c>
      <c r="K40" s="36">
        <v>45657</v>
      </c>
      <c r="L40" s="23">
        <v>44470</v>
      </c>
      <c r="M40" s="23">
        <v>45657</v>
      </c>
      <c r="N40" s="24" t="str">
        <f t="shared" si="1"/>
        <v>New/Original</v>
      </c>
      <c r="O40" s="25">
        <v>1</v>
      </c>
      <c r="P40" s="21" t="s">
        <v>17</v>
      </c>
      <c r="Q40" s="21" t="s">
        <v>18</v>
      </c>
      <c r="R40" s="26"/>
      <c r="S40" s="27"/>
      <c r="T40" s="26"/>
      <c r="U40" s="27"/>
      <c r="V40" s="33" t="s">
        <v>1592</v>
      </c>
    </row>
    <row r="41" spans="1:22" ht="43.2" x14ac:dyDescent="0.3">
      <c r="A41" s="19">
        <v>11533</v>
      </c>
      <c r="B41" s="20" t="s">
        <v>66</v>
      </c>
      <c r="C41" s="21" t="s">
        <v>805</v>
      </c>
      <c r="D41" s="22" t="s">
        <v>69</v>
      </c>
      <c r="E41" s="22" t="s">
        <v>20</v>
      </c>
      <c r="F41" s="22"/>
      <c r="G41" s="21" t="s">
        <v>806</v>
      </c>
      <c r="H41" s="21" t="s">
        <v>807</v>
      </c>
      <c r="I41" s="21" t="s">
        <v>23</v>
      </c>
      <c r="J41" s="21" t="s">
        <v>16</v>
      </c>
      <c r="K41" s="36">
        <v>44804</v>
      </c>
      <c r="L41" s="23">
        <v>44805</v>
      </c>
      <c r="M41" s="23">
        <v>45657</v>
      </c>
      <c r="N41" s="24" t="str">
        <f t="shared" si="1"/>
        <v>Renewal</v>
      </c>
      <c r="O41" s="25">
        <v>150000</v>
      </c>
      <c r="P41" s="21" t="s">
        <v>17</v>
      </c>
      <c r="Q41" s="21" t="s">
        <v>18</v>
      </c>
      <c r="R41" s="26"/>
      <c r="S41" s="27"/>
      <c r="T41" s="26"/>
      <c r="U41" s="27"/>
      <c r="V41" s="33" t="s">
        <v>1587</v>
      </c>
    </row>
    <row r="42" spans="1:22" ht="43.2" x14ac:dyDescent="0.3">
      <c r="A42" s="19">
        <v>11534</v>
      </c>
      <c r="B42" s="20" t="s">
        <v>66</v>
      </c>
      <c r="C42" s="21" t="s">
        <v>500</v>
      </c>
      <c r="D42" s="22" t="s">
        <v>69</v>
      </c>
      <c r="E42" s="22" t="s">
        <v>43</v>
      </c>
      <c r="F42" s="22"/>
      <c r="G42" s="21" t="s">
        <v>501</v>
      </c>
      <c r="H42" s="21" t="s">
        <v>229</v>
      </c>
      <c r="I42" s="21" t="s">
        <v>15</v>
      </c>
      <c r="J42" s="21" t="s">
        <v>16</v>
      </c>
      <c r="K42" s="36">
        <v>44300</v>
      </c>
      <c r="L42" s="23">
        <v>44301</v>
      </c>
      <c r="M42" s="23">
        <v>45657</v>
      </c>
      <c r="N42" s="24" t="str">
        <f t="shared" si="1"/>
        <v>Renewal</v>
      </c>
      <c r="O42" s="25">
        <v>50000</v>
      </c>
      <c r="P42" s="21" t="s">
        <v>17</v>
      </c>
      <c r="Q42" s="21" t="s">
        <v>18</v>
      </c>
      <c r="R42" s="26"/>
      <c r="S42" s="27"/>
      <c r="T42" s="26"/>
      <c r="U42" s="27"/>
      <c r="V42" s="33" t="s">
        <v>1592</v>
      </c>
    </row>
    <row r="43" spans="1:22" ht="43.2" x14ac:dyDescent="0.3">
      <c r="A43" s="19">
        <v>11535</v>
      </c>
      <c r="B43" s="20" t="s">
        <v>66</v>
      </c>
      <c r="C43" s="21" t="s">
        <v>808</v>
      </c>
      <c r="D43" s="22" t="s">
        <v>69</v>
      </c>
      <c r="E43" s="22" t="s">
        <v>69</v>
      </c>
      <c r="F43" s="22"/>
      <c r="G43" s="21" t="s">
        <v>809</v>
      </c>
      <c r="H43" s="21" t="s">
        <v>810</v>
      </c>
      <c r="I43" s="21" t="s">
        <v>53</v>
      </c>
      <c r="J43" s="21" t="s">
        <v>16</v>
      </c>
      <c r="K43" s="36">
        <v>44620</v>
      </c>
      <c r="L43" s="23">
        <v>44621</v>
      </c>
      <c r="M43" s="23">
        <v>45657</v>
      </c>
      <c r="N43" s="24" t="str">
        <f t="shared" si="1"/>
        <v>Renewal</v>
      </c>
      <c r="O43" s="25">
        <v>8000</v>
      </c>
      <c r="P43" s="21" t="s">
        <v>17</v>
      </c>
      <c r="Q43" s="21" t="s">
        <v>18</v>
      </c>
      <c r="R43" s="26"/>
      <c r="S43" s="27"/>
      <c r="T43" s="26"/>
      <c r="U43" s="27"/>
      <c r="V43" s="33" t="s">
        <v>1592</v>
      </c>
    </row>
    <row r="44" spans="1:22" ht="28.8" x14ac:dyDescent="0.3">
      <c r="A44" s="19">
        <v>11536</v>
      </c>
      <c r="B44" s="20" t="s">
        <v>66</v>
      </c>
      <c r="C44" s="21" t="s">
        <v>811</v>
      </c>
      <c r="D44" s="22" t="s">
        <v>69</v>
      </c>
      <c r="E44" s="22" t="s">
        <v>49</v>
      </c>
      <c r="F44" s="22"/>
      <c r="G44" s="21" t="s">
        <v>812</v>
      </c>
      <c r="H44" s="21" t="s">
        <v>796</v>
      </c>
      <c r="I44" s="21" t="s">
        <v>129</v>
      </c>
      <c r="J44" s="21" t="s">
        <v>16</v>
      </c>
      <c r="K44" s="36">
        <v>45657</v>
      </c>
      <c r="L44" s="23">
        <v>45139</v>
      </c>
      <c r="M44" s="23">
        <v>45657</v>
      </c>
      <c r="N44" s="24" t="str">
        <f t="shared" si="1"/>
        <v>New/Original</v>
      </c>
      <c r="O44" s="25">
        <v>1</v>
      </c>
      <c r="P44" s="21" t="s">
        <v>17</v>
      </c>
      <c r="Q44" s="21" t="s">
        <v>18</v>
      </c>
      <c r="R44" s="26"/>
      <c r="S44" s="27"/>
      <c r="T44" s="26"/>
      <c r="U44" s="27"/>
      <c r="V44" s="33" t="s">
        <v>1569</v>
      </c>
    </row>
    <row r="45" spans="1:22" ht="14.4" x14ac:dyDescent="0.3">
      <c r="A45" s="19">
        <v>11537</v>
      </c>
      <c r="B45" s="20" t="s">
        <v>66</v>
      </c>
      <c r="C45" s="21" t="s">
        <v>813</v>
      </c>
      <c r="D45" s="22" t="s">
        <v>11</v>
      </c>
      <c r="E45" s="22" t="s">
        <v>11</v>
      </c>
      <c r="F45" s="22" t="s">
        <v>50</v>
      </c>
      <c r="G45" s="21" t="s">
        <v>814</v>
      </c>
      <c r="H45" s="21" t="s">
        <v>815</v>
      </c>
      <c r="I45" s="21" t="s">
        <v>816</v>
      </c>
      <c r="J45" s="21" t="s">
        <v>16</v>
      </c>
      <c r="K45" s="36">
        <v>42185</v>
      </c>
      <c r="L45" s="23">
        <v>42186</v>
      </c>
      <c r="M45" s="23">
        <v>45657</v>
      </c>
      <c r="N45" s="24" t="str">
        <f t="shared" si="1"/>
        <v>Renewal</v>
      </c>
      <c r="O45" s="25">
        <v>1</v>
      </c>
      <c r="P45" s="21" t="s">
        <v>17</v>
      </c>
      <c r="Q45" s="21" t="s">
        <v>18</v>
      </c>
      <c r="R45" s="26"/>
      <c r="S45" s="27"/>
      <c r="T45" s="26"/>
      <c r="U45" s="27"/>
      <c r="V45" s="33"/>
    </row>
    <row r="46" spans="1:22" ht="14.4" x14ac:dyDescent="0.3">
      <c r="A46" s="19">
        <v>11544</v>
      </c>
      <c r="B46" s="20" t="s">
        <v>233</v>
      </c>
      <c r="C46" s="21" t="s">
        <v>820</v>
      </c>
      <c r="D46" s="22" t="s">
        <v>821</v>
      </c>
      <c r="E46" s="22" t="s">
        <v>821</v>
      </c>
      <c r="F46" s="22" t="s">
        <v>44</v>
      </c>
      <c r="G46" s="21" t="s">
        <v>822</v>
      </c>
      <c r="H46" s="21" t="s">
        <v>823</v>
      </c>
      <c r="I46" s="21" t="s">
        <v>36</v>
      </c>
      <c r="J46" s="21" t="s">
        <v>16</v>
      </c>
      <c r="K46" s="36">
        <v>45657</v>
      </c>
      <c r="L46" s="23">
        <v>45014</v>
      </c>
      <c r="M46" s="23">
        <v>45657</v>
      </c>
      <c r="N46" s="24" t="str">
        <f t="shared" si="1"/>
        <v>New/Original</v>
      </c>
      <c r="O46" s="25">
        <v>3911</v>
      </c>
      <c r="P46" s="21" t="s">
        <v>17</v>
      </c>
      <c r="Q46" s="21" t="s">
        <v>18</v>
      </c>
      <c r="R46" s="26"/>
      <c r="S46" s="27"/>
      <c r="T46" s="26"/>
      <c r="U46" s="27"/>
      <c r="V46" s="33"/>
    </row>
    <row r="47" spans="1:22" ht="28.8" x14ac:dyDescent="0.3">
      <c r="A47" s="19">
        <v>11573</v>
      </c>
      <c r="B47" s="20" t="s">
        <v>66</v>
      </c>
      <c r="C47" s="21" t="s">
        <v>827</v>
      </c>
      <c r="D47" s="22" t="s">
        <v>49</v>
      </c>
      <c r="E47" s="22" t="s">
        <v>49</v>
      </c>
      <c r="F47" s="22"/>
      <c r="G47" s="21" t="s">
        <v>828</v>
      </c>
      <c r="H47" s="21" t="s">
        <v>829</v>
      </c>
      <c r="I47" s="21" t="s">
        <v>36</v>
      </c>
      <c r="J47" s="21" t="s">
        <v>16</v>
      </c>
      <c r="K47" s="36">
        <v>45107</v>
      </c>
      <c r="L47" s="23">
        <v>45108</v>
      </c>
      <c r="M47" s="23">
        <v>45657</v>
      </c>
      <c r="N47" s="24" t="str">
        <f t="shared" si="1"/>
        <v>Renewal</v>
      </c>
      <c r="O47" s="25">
        <v>1</v>
      </c>
      <c r="P47" s="21" t="s">
        <v>17</v>
      </c>
      <c r="Q47" s="21" t="s">
        <v>18</v>
      </c>
      <c r="R47" s="26"/>
      <c r="S47" s="27"/>
      <c r="T47" s="26"/>
      <c r="U47" s="27"/>
      <c r="V47" s="33" t="s">
        <v>1569</v>
      </c>
    </row>
    <row r="48" spans="1:22" ht="14.4" x14ac:dyDescent="0.3">
      <c r="A48" s="19">
        <v>11574</v>
      </c>
      <c r="B48" s="20" t="s">
        <v>233</v>
      </c>
      <c r="C48" s="21" t="s">
        <v>830</v>
      </c>
      <c r="D48" s="22" t="s">
        <v>49</v>
      </c>
      <c r="E48" s="22" t="s">
        <v>49</v>
      </c>
      <c r="F48" s="22" t="s">
        <v>44</v>
      </c>
      <c r="G48" s="21" t="s">
        <v>831</v>
      </c>
      <c r="H48" s="21" t="s">
        <v>708</v>
      </c>
      <c r="I48" s="21" t="s">
        <v>709</v>
      </c>
      <c r="J48" s="21" t="s">
        <v>149</v>
      </c>
      <c r="K48" s="36">
        <v>43921</v>
      </c>
      <c r="L48" s="23">
        <v>43922</v>
      </c>
      <c r="M48" s="23">
        <v>45657</v>
      </c>
      <c r="N48" s="24" t="str">
        <f t="shared" si="1"/>
        <v>Renewal</v>
      </c>
      <c r="O48" s="25">
        <v>85848.09</v>
      </c>
      <c r="P48" s="21" t="s">
        <v>17</v>
      </c>
      <c r="Q48" s="21" t="s">
        <v>150</v>
      </c>
      <c r="R48" s="26"/>
      <c r="S48" s="27"/>
      <c r="T48" s="26"/>
      <c r="U48" s="27"/>
      <c r="V48" s="33"/>
    </row>
    <row r="49" spans="1:22" ht="14.4" x14ac:dyDescent="0.3">
      <c r="A49" s="19">
        <v>11578</v>
      </c>
      <c r="B49" s="20" t="s">
        <v>66</v>
      </c>
      <c r="C49" s="21" t="s">
        <v>835</v>
      </c>
      <c r="D49" s="22" t="s">
        <v>406</v>
      </c>
      <c r="E49" s="22" t="s">
        <v>406</v>
      </c>
      <c r="F49" s="22" t="s">
        <v>67</v>
      </c>
      <c r="G49" s="21" t="s">
        <v>836</v>
      </c>
      <c r="H49" s="21" t="s">
        <v>837</v>
      </c>
      <c r="I49" s="21" t="s">
        <v>365</v>
      </c>
      <c r="J49" s="21" t="s">
        <v>16</v>
      </c>
      <c r="K49" s="36">
        <v>41152</v>
      </c>
      <c r="L49" s="23">
        <v>41153</v>
      </c>
      <c r="M49" s="23">
        <v>45657</v>
      </c>
      <c r="N49" s="24" t="str">
        <f t="shared" si="1"/>
        <v>Renewal</v>
      </c>
      <c r="O49" s="25">
        <v>181645.2</v>
      </c>
      <c r="P49" s="21" t="s">
        <v>17</v>
      </c>
      <c r="Q49" s="21" t="s">
        <v>18</v>
      </c>
      <c r="R49" s="26"/>
      <c r="S49" s="27"/>
      <c r="T49" s="26"/>
      <c r="U49" s="27"/>
      <c r="V49" s="33"/>
    </row>
    <row r="50" spans="1:22" ht="14.4" x14ac:dyDescent="0.3">
      <c r="A50" s="19">
        <v>11599</v>
      </c>
      <c r="B50" s="20" t="s">
        <v>66</v>
      </c>
      <c r="C50" s="21" t="s">
        <v>855</v>
      </c>
      <c r="D50" s="22" t="s">
        <v>848</v>
      </c>
      <c r="E50" s="22" t="s">
        <v>848</v>
      </c>
      <c r="F50" s="22" t="s">
        <v>98</v>
      </c>
      <c r="G50" s="21" t="s">
        <v>856</v>
      </c>
      <c r="H50" s="21" t="s">
        <v>463</v>
      </c>
      <c r="I50" s="21" t="s">
        <v>315</v>
      </c>
      <c r="J50" s="21" t="s">
        <v>16</v>
      </c>
      <c r="K50" s="36">
        <v>45657</v>
      </c>
      <c r="L50" s="23">
        <v>44276</v>
      </c>
      <c r="M50" s="23">
        <v>45657</v>
      </c>
      <c r="N50" s="24" t="str">
        <f t="shared" si="1"/>
        <v>New/Original</v>
      </c>
      <c r="O50" s="25">
        <v>1</v>
      </c>
      <c r="P50" s="21" t="s">
        <v>17</v>
      </c>
      <c r="Q50" s="21" t="s">
        <v>18</v>
      </c>
      <c r="R50" s="26"/>
      <c r="S50" s="27"/>
      <c r="T50" s="26"/>
      <c r="U50" s="27"/>
      <c r="V50" s="33"/>
    </row>
    <row r="51" spans="1:22" ht="28.8" x14ac:dyDescent="0.3">
      <c r="A51" s="19">
        <v>11603</v>
      </c>
      <c r="B51" s="20" t="s">
        <v>66</v>
      </c>
      <c r="C51" s="21" t="s">
        <v>861</v>
      </c>
      <c r="D51" s="22" t="s">
        <v>49</v>
      </c>
      <c r="E51" s="22" t="s">
        <v>49</v>
      </c>
      <c r="F51" s="22"/>
      <c r="G51" s="21" t="s">
        <v>862</v>
      </c>
      <c r="H51" s="21" t="s">
        <v>863</v>
      </c>
      <c r="I51" s="21" t="s">
        <v>165</v>
      </c>
      <c r="J51" s="21" t="s">
        <v>16</v>
      </c>
      <c r="K51" s="36">
        <v>45519</v>
      </c>
      <c r="L51" s="23">
        <v>45520</v>
      </c>
      <c r="M51" s="23">
        <v>45657</v>
      </c>
      <c r="N51" s="24" t="str">
        <f t="shared" si="1"/>
        <v>Renewal</v>
      </c>
      <c r="O51" s="25">
        <v>1</v>
      </c>
      <c r="P51" s="21" t="s">
        <v>17</v>
      </c>
      <c r="Q51" s="21" t="s">
        <v>18</v>
      </c>
      <c r="R51" s="26"/>
      <c r="S51" s="27"/>
      <c r="T51" s="26"/>
      <c r="U51" s="27"/>
      <c r="V51" s="33" t="s">
        <v>1569</v>
      </c>
    </row>
    <row r="52" spans="1:22" ht="43.2" x14ac:dyDescent="0.3">
      <c r="A52" s="19">
        <v>11605</v>
      </c>
      <c r="B52" s="20" t="s">
        <v>66</v>
      </c>
      <c r="C52" s="21" t="s">
        <v>864</v>
      </c>
      <c r="D52" s="22" t="s">
        <v>11</v>
      </c>
      <c r="E52" s="22" t="s">
        <v>11</v>
      </c>
      <c r="F52" s="22"/>
      <c r="G52" s="21" t="s">
        <v>865</v>
      </c>
      <c r="H52" s="21" t="s">
        <v>866</v>
      </c>
      <c r="I52" s="21" t="s">
        <v>107</v>
      </c>
      <c r="J52" s="21" t="s">
        <v>16</v>
      </c>
      <c r="K52" s="36">
        <v>44196</v>
      </c>
      <c r="L52" s="23">
        <v>44197</v>
      </c>
      <c r="M52" s="23">
        <v>45657</v>
      </c>
      <c r="N52" s="24" t="str">
        <f t="shared" si="1"/>
        <v>Renewal</v>
      </c>
      <c r="O52" s="25">
        <v>1</v>
      </c>
      <c r="P52" s="21" t="s">
        <v>17</v>
      </c>
      <c r="Q52" s="21" t="s">
        <v>18</v>
      </c>
      <c r="R52" s="26"/>
      <c r="S52" s="27"/>
      <c r="T52" s="26"/>
      <c r="U52" s="27"/>
      <c r="V52" s="33" t="s">
        <v>1589</v>
      </c>
    </row>
    <row r="53" spans="1:22" ht="28.8" x14ac:dyDescent="0.3">
      <c r="A53" s="19">
        <v>11607</v>
      </c>
      <c r="B53" s="20" t="s">
        <v>66</v>
      </c>
      <c r="C53" s="21" t="s">
        <v>867</v>
      </c>
      <c r="D53" s="22" t="s">
        <v>69</v>
      </c>
      <c r="E53" s="22" t="s">
        <v>69</v>
      </c>
      <c r="F53" s="22"/>
      <c r="G53" s="21" t="s">
        <v>868</v>
      </c>
      <c r="H53" s="21" t="s">
        <v>869</v>
      </c>
      <c r="I53" s="21" t="s">
        <v>816</v>
      </c>
      <c r="J53" s="21" t="s">
        <v>16</v>
      </c>
      <c r="K53" s="36">
        <v>45657</v>
      </c>
      <c r="L53" s="23">
        <v>45261</v>
      </c>
      <c r="M53" s="23">
        <v>45657</v>
      </c>
      <c r="N53" s="24" t="str">
        <f t="shared" si="1"/>
        <v>New/Original</v>
      </c>
      <c r="O53" s="25">
        <v>1</v>
      </c>
      <c r="P53" s="21" t="s">
        <v>17</v>
      </c>
      <c r="Q53" s="21" t="s">
        <v>18</v>
      </c>
      <c r="R53" s="26"/>
      <c r="S53" s="27"/>
      <c r="T53" s="26"/>
      <c r="U53" s="27"/>
      <c r="V53" s="33" t="s">
        <v>1569</v>
      </c>
    </row>
    <row r="54" spans="1:22" ht="28.8" x14ac:dyDescent="0.3">
      <c r="A54" s="19">
        <v>11610</v>
      </c>
      <c r="B54" s="20" t="s">
        <v>66</v>
      </c>
      <c r="C54" s="21" t="s">
        <v>873</v>
      </c>
      <c r="D54" s="22" t="s">
        <v>69</v>
      </c>
      <c r="E54" s="22" t="s">
        <v>821</v>
      </c>
      <c r="F54" s="22"/>
      <c r="G54" s="21" t="s">
        <v>874</v>
      </c>
      <c r="H54" s="21" t="s">
        <v>875</v>
      </c>
      <c r="I54" s="21" t="s">
        <v>639</v>
      </c>
      <c r="J54" s="21" t="s">
        <v>16</v>
      </c>
      <c r="K54" s="36">
        <v>45657</v>
      </c>
      <c r="L54" s="23">
        <v>45385</v>
      </c>
      <c r="M54" s="23">
        <v>45657</v>
      </c>
      <c r="N54" s="24" t="str">
        <f t="shared" si="1"/>
        <v>New/Original</v>
      </c>
      <c r="O54" s="25">
        <v>1</v>
      </c>
      <c r="P54" s="21" t="s">
        <v>17</v>
      </c>
      <c r="Q54" s="21" t="s">
        <v>18</v>
      </c>
      <c r="R54" s="26"/>
      <c r="S54" s="27"/>
      <c r="T54" s="26"/>
      <c r="U54" s="27"/>
      <c r="V54" s="33" t="s">
        <v>1569</v>
      </c>
    </row>
    <row r="55" spans="1:22" ht="28.8" x14ac:dyDescent="0.3">
      <c r="A55" s="19">
        <v>11729</v>
      </c>
      <c r="B55" s="20" t="s">
        <v>233</v>
      </c>
      <c r="C55" s="21" t="s">
        <v>908</v>
      </c>
      <c r="D55" s="22" t="s">
        <v>69</v>
      </c>
      <c r="E55" s="22"/>
      <c r="F55" s="22"/>
      <c r="G55" s="21" t="s">
        <v>909</v>
      </c>
      <c r="H55" s="21" t="s">
        <v>740</v>
      </c>
      <c r="I55" s="21" t="s">
        <v>101</v>
      </c>
      <c r="J55" s="21" t="s">
        <v>16</v>
      </c>
      <c r="K55" s="36">
        <v>45657</v>
      </c>
      <c r="L55" s="23">
        <v>45505</v>
      </c>
      <c r="M55" s="23">
        <v>45657</v>
      </c>
      <c r="N55" s="24" t="str">
        <f t="shared" si="1"/>
        <v>New/Original</v>
      </c>
      <c r="O55" s="25">
        <v>1</v>
      </c>
      <c r="P55" s="21" t="s">
        <v>17</v>
      </c>
      <c r="Q55" s="21" t="s">
        <v>18</v>
      </c>
      <c r="R55" s="26"/>
      <c r="S55" s="27"/>
      <c r="T55" s="26"/>
      <c r="U55" s="27"/>
      <c r="V55" s="33" t="s">
        <v>1583</v>
      </c>
    </row>
    <row r="56" spans="1:22" ht="14.4" x14ac:dyDescent="0.3">
      <c r="A56" s="19">
        <v>11730</v>
      </c>
      <c r="B56" s="20" t="s">
        <v>66</v>
      </c>
      <c r="C56" s="21" t="s">
        <v>910</v>
      </c>
      <c r="D56" s="22" t="s">
        <v>821</v>
      </c>
      <c r="E56" s="22" t="s">
        <v>821</v>
      </c>
      <c r="F56" s="22" t="s">
        <v>67</v>
      </c>
      <c r="G56" s="21" t="s">
        <v>911</v>
      </c>
      <c r="H56" s="21" t="s">
        <v>912</v>
      </c>
      <c r="I56" s="21" t="s">
        <v>365</v>
      </c>
      <c r="J56" s="21" t="s">
        <v>16</v>
      </c>
      <c r="K56" s="36">
        <v>45657</v>
      </c>
      <c r="L56" s="23">
        <v>36144</v>
      </c>
      <c r="M56" s="23">
        <v>45657</v>
      </c>
      <c r="N56" s="24" t="str">
        <f t="shared" si="1"/>
        <v>New/Original</v>
      </c>
      <c r="O56" s="25">
        <v>1</v>
      </c>
      <c r="P56" s="21" t="s">
        <v>17</v>
      </c>
      <c r="Q56" s="21" t="s">
        <v>18</v>
      </c>
      <c r="R56" s="26"/>
      <c r="S56" s="27"/>
      <c r="T56" s="26"/>
      <c r="U56" s="27"/>
      <c r="V56" s="33"/>
    </row>
    <row r="57" spans="1:22" ht="14.4" x14ac:dyDescent="0.3">
      <c r="A57" s="19">
        <v>11739</v>
      </c>
      <c r="B57" s="20" t="s">
        <v>66</v>
      </c>
      <c r="C57" s="21" t="s">
        <v>926</v>
      </c>
      <c r="D57" s="22" t="s">
        <v>848</v>
      </c>
      <c r="E57" s="22" t="s">
        <v>848</v>
      </c>
      <c r="F57" s="22" t="s">
        <v>98</v>
      </c>
      <c r="G57" s="21" t="s">
        <v>927</v>
      </c>
      <c r="H57" s="21" t="s">
        <v>463</v>
      </c>
      <c r="I57" s="21" t="s">
        <v>315</v>
      </c>
      <c r="J57" s="21" t="s">
        <v>16</v>
      </c>
      <c r="K57" s="36">
        <v>45657</v>
      </c>
      <c r="L57" s="23">
        <v>44276</v>
      </c>
      <c r="M57" s="23">
        <v>45657</v>
      </c>
      <c r="N57" s="24" t="str">
        <f t="shared" si="1"/>
        <v>New/Original</v>
      </c>
      <c r="O57" s="25">
        <v>1</v>
      </c>
      <c r="P57" s="21" t="s">
        <v>17</v>
      </c>
      <c r="Q57" s="21" t="s">
        <v>18</v>
      </c>
      <c r="R57" s="26"/>
      <c r="S57" s="27"/>
      <c r="T57" s="26"/>
      <c r="U57" s="27"/>
      <c r="V57" s="33"/>
    </row>
    <row r="58" spans="1:22" ht="14.4" x14ac:dyDescent="0.3">
      <c r="A58" s="19">
        <v>11742</v>
      </c>
      <c r="B58" s="20" t="s">
        <v>66</v>
      </c>
      <c r="C58" s="21" t="s">
        <v>931</v>
      </c>
      <c r="D58" s="22" t="s">
        <v>49</v>
      </c>
      <c r="E58" s="22" t="s">
        <v>49</v>
      </c>
      <c r="F58" s="22" t="s">
        <v>50</v>
      </c>
      <c r="G58" s="21" t="s">
        <v>932</v>
      </c>
      <c r="H58" s="21" t="s">
        <v>52</v>
      </c>
      <c r="I58" s="21" t="s">
        <v>53</v>
      </c>
      <c r="J58" s="21" t="s">
        <v>16</v>
      </c>
      <c r="K58" s="36">
        <v>45657</v>
      </c>
      <c r="L58" s="23">
        <v>43497</v>
      </c>
      <c r="M58" s="23">
        <v>45657</v>
      </c>
      <c r="N58" s="24" t="str">
        <f t="shared" si="1"/>
        <v>New/Original</v>
      </c>
      <c r="O58" s="25">
        <v>16302</v>
      </c>
      <c r="P58" s="21" t="s">
        <v>17</v>
      </c>
      <c r="Q58" s="21" t="s">
        <v>18</v>
      </c>
      <c r="R58" s="26"/>
      <c r="S58" s="27"/>
      <c r="T58" s="26"/>
      <c r="U58" s="27"/>
      <c r="V58" s="33"/>
    </row>
    <row r="59" spans="1:22" ht="14.4" x14ac:dyDescent="0.3">
      <c r="A59" s="19">
        <v>11756</v>
      </c>
      <c r="B59" s="20" t="s">
        <v>66</v>
      </c>
      <c r="C59" s="21" t="s">
        <v>947</v>
      </c>
      <c r="D59" s="22" t="s">
        <v>49</v>
      </c>
      <c r="E59" s="22" t="s">
        <v>49</v>
      </c>
      <c r="F59" s="22" t="s">
        <v>44</v>
      </c>
      <c r="G59" s="21" t="s">
        <v>948</v>
      </c>
      <c r="H59" s="21" t="s">
        <v>949</v>
      </c>
      <c r="I59" s="21" t="s">
        <v>528</v>
      </c>
      <c r="J59" s="21" t="s">
        <v>16</v>
      </c>
      <c r="K59" s="36">
        <v>45657</v>
      </c>
      <c r="L59" s="23">
        <v>44250</v>
      </c>
      <c r="M59" s="23">
        <v>45657</v>
      </c>
      <c r="N59" s="24" t="str">
        <f t="shared" si="1"/>
        <v>New/Original</v>
      </c>
      <c r="O59" s="25">
        <v>1</v>
      </c>
      <c r="P59" s="21" t="s">
        <v>17</v>
      </c>
      <c r="Q59" s="21" t="s">
        <v>18</v>
      </c>
      <c r="R59" s="26"/>
      <c r="S59" s="27"/>
      <c r="T59" s="26"/>
      <c r="U59" s="27"/>
      <c r="V59" s="33"/>
    </row>
    <row r="60" spans="1:22" ht="43.2" x14ac:dyDescent="0.3">
      <c r="A60" s="19">
        <v>11816</v>
      </c>
      <c r="B60" s="20" t="s">
        <v>66</v>
      </c>
      <c r="C60" s="21" t="s">
        <v>955</v>
      </c>
      <c r="D60" s="22" t="s">
        <v>20</v>
      </c>
      <c r="E60" s="22" t="s">
        <v>43</v>
      </c>
      <c r="F60" s="22"/>
      <c r="G60" s="21" t="s">
        <v>956</v>
      </c>
      <c r="H60" s="21" t="s">
        <v>957</v>
      </c>
      <c r="I60" s="21" t="s">
        <v>315</v>
      </c>
      <c r="J60" s="21" t="s">
        <v>16</v>
      </c>
      <c r="K60" s="36">
        <v>37772</v>
      </c>
      <c r="L60" s="23">
        <v>42370</v>
      </c>
      <c r="M60" s="23">
        <v>45657</v>
      </c>
      <c r="N60" s="24" t="str">
        <f t="shared" si="1"/>
        <v>Renewal</v>
      </c>
      <c r="O60" s="25">
        <v>1</v>
      </c>
      <c r="P60" s="21" t="s">
        <v>17</v>
      </c>
      <c r="Q60" s="21" t="s">
        <v>18</v>
      </c>
      <c r="R60" s="26"/>
      <c r="S60" s="27"/>
      <c r="T60" s="26"/>
      <c r="U60" s="27"/>
      <c r="V60" s="33" t="s">
        <v>1589</v>
      </c>
    </row>
    <row r="61" spans="1:22" ht="14.4" x14ac:dyDescent="0.3">
      <c r="A61" s="19">
        <v>11817</v>
      </c>
      <c r="B61" s="20" t="s">
        <v>66</v>
      </c>
      <c r="C61" s="21" t="s">
        <v>955</v>
      </c>
      <c r="D61" s="22" t="str">
        <f>E61</f>
        <v>Plant</v>
      </c>
      <c r="E61" s="22" t="s">
        <v>43</v>
      </c>
      <c r="F61" s="22"/>
      <c r="G61" s="21" t="s">
        <v>956</v>
      </c>
      <c r="H61" s="21" t="s">
        <v>957</v>
      </c>
      <c r="I61" s="21" t="s">
        <v>315</v>
      </c>
      <c r="J61" s="21" t="s">
        <v>16</v>
      </c>
      <c r="K61" s="36">
        <v>37772</v>
      </c>
      <c r="L61" s="23">
        <v>42370</v>
      </c>
      <c r="M61" s="23">
        <v>45657</v>
      </c>
      <c r="N61" s="24" t="str">
        <f t="shared" si="1"/>
        <v>Renewal</v>
      </c>
      <c r="O61" s="25">
        <v>100019</v>
      </c>
      <c r="P61" s="21" t="s">
        <v>17</v>
      </c>
      <c r="Q61" s="21" t="s">
        <v>18</v>
      </c>
      <c r="R61" s="26"/>
      <c r="S61" s="27"/>
      <c r="T61" s="26"/>
      <c r="U61" s="27"/>
      <c r="V61" s="33" t="s">
        <v>1584</v>
      </c>
    </row>
    <row r="62" spans="1:22" ht="43.2" x14ac:dyDescent="0.3">
      <c r="A62" s="19">
        <v>11818</v>
      </c>
      <c r="B62" s="20" t="s">
        <v>233</v>
      </c>
      <c r="C62" s="21" t="s">
        <v>958</v>
      </c>
      <c r="D62" s="22" t="str">
        <f>E62</f>
        <v>Plant</v>
      </c>
      <c r="E62" s="22" t="s">
        <v>43</v>
      </c>
      <c r="F62" s="22"/>
      <c r="G62" s="21" t="s">
        <v>959</v>
      </c>
      <c r="H62" s="21" t="s">
        <v>521</v>
      </c>
      <c r="I62" s="21" t="s">
        <v>53</v>
      </c>
      <c r="J62" s="21" t="s">
        <v>16</v>
      </c>
      <c r="K62" s="36">
        <v>40908</v>
      </c>
      <c r="L62" s="23">
        <v>45292</v>
      </c>
      <c r="M62" s="23">
        <v>45657</v>
      </c>
      <c r="N62" s="24" t="str">
        <f t="shared" si="1"/>
        <v>Renewal</v>
      </c>
      <c r="O62" s="25">
        <v>1</v>
      </c>
      <c r="P62" s="21" t="s">
        <v>17</v>
      </c>
      <c r="Q62" s="21" t="s">
        <v>18</v>
      </c>
      <c r="R62" s="26"/>
      <c r="S62" s="27"/>
      <c r="T62" s="26"/>
      <c r="U62" s="27"/>
      <c r="V62" s="33" t="s">
        <v>1592</v>
      </c>
    </row>
    <row r="63" spans="1:22" ht="14.4" x14ac:dyDescent="0.3">
      <c r="A63" s="19">
        <v>11819</v>
      </c>
      <c r="B63" s="20" t="s">
        <v>66</v>
      </c>
      <c r="C63" s="21" t="s">
        <v>647</v>
      </c>
      <c r="D63" s="22" t="s">
        <v>20</v>
      </c>
      <c r="E63" s="22" t="s">
        <v>43</v>
      </c>
      <c r="F63" s="22" t="s">
        <v>44</v>
      </c>
      <c r="G63" s="21" t="s">
        <v>648</v>
      </c>
      <c r="H63" s="21" t="s">
        <v>649</v>
      </c>
      <c r="I63" s="21" t="s">
        <v>65</v>
      </c>
      <c r="J63" s="21" t="s">
        <v>16</v>
      </c>
      <c r="K63" s="36">
        <v>44652</v>
      </c>
      <c r="L63" s="23">
        <v>44653</v>
      </c>
      <c r="M63" s="23">
        <v>45657</v>
      </c>
      <c r="N63" s="24" t="str">
        <f t="shared" si="1"/>
        <v>Renewal</v>
      </c>
      <c r="O63" s="25">
        <v>98388</v>
      </c>
      <c r="P63" s="21" t="s">
        <v>17</v>
      </c>
      <c r="Q63" s="21" t="s">
        <v>18</v>
      </c>
      <c r="R63" s="26"/>
      <c r="S63" s="27"/>
      <c r="T63" s="26"/>
      <c r="U63" s="27"/>
      <c r="V63" s="33"/>
    </row>
    <row r="64" spans="1:22" ht="28.8" x14ac:dyDescent="0.3">
      <c r="A64" s="19">
        <v>11820</v>
      </c>
      <c r="B64" s="20" t="s">
        <v>233</v>
      </c>
      <c r="C64" s="21" t="s">
        <v>960</v>
      </c>
      <c r="D64" s="22" t="str">
        <f>E64</f>
        <v>Plant</v>
      </c>
      <c r="E64" s="22" t="s">
        <v>43</v>
      </c>
      <c r="F64" s="22"/>
      <c r="G64" s="21" t="s">
        <v>961</v>
      </c>
      <c r="H64" s="21" t="s">
        <v>168</v>
      </c>
      <c r="I64" s="21" t="s">
        <v>27</v>
      </c>
      <c r="J64" s="21" t="s">
        <v>16</v>
      </c>
      <c r="K64" s="36">
        <v>44196</v>
      </c>
      <c r="L64" s="23">
        <v>44626</v>
      </c>
      <c r="M64" s="23">
        <v>45657</v>
      </c>
      <c r="N64" s="24" t="str">
        <f t="shared" si="1"/>
        <v>Renewal</v>
      </c>
      <c r="O64" s="25">
        <v>2</v>
      </c>
      <c r="P64" s="21" t="s">
        <v>409</v>
      </c>
      <c r="Q64" s="21" t="s">
        <v>18</v>
      </c>
      <c r="R64" s="26"/>
      <c r="S64" s="27"/>
      <c r="T64" s="26"/>
      <c r="U64" s="27"/>
      <c r="V64" s="33" t="s">
        <v>1585</v>
      </c>
    </row>
    <row r="65" spans="1:22" ht="43.2" x14ac:dyDescent="0.3">
      <c r="A65" s="19">
        <v>10871</v>
      </c>
      <c r="B65" s="20" t="s">
        <v>233</v>
      </c>
      <c r="C65" s="21" t="s">
        <v>786</v>
      </c>
      <c r="D65" s="22"/>
      <c r="E65" s="22"/>
      <c r="F65" s="22"/>
      <c r="G65" s="21"/>
      <c r="H65" s="21"/>
      <c r="I65" s="21"/>
      <c r="J65" s="21" t="s">
        <v>425</v>
      </c>
      <c r="K65" s="37"/>
      <c r="L65" s="23">
        <v>44896</v>
      </c>
      <c r="M65" s="23">
        <v>45688</v>
      </c>
      <c r="N65" s="24" t="s">
        <v>976</v>
      </c>
      <c r="O65" s="25">
        <v>1</v>
      </c>
      <c r="P65" s="21" t="s">
        <v>17</v>
      </c>
      <c r="Q65" s="21" t="s">
        <v>18</v>
      </c>
      <c r="R65" s="26">
        <v>684548.71</v>
      </c>
      <c r="S65" s="27"/>
      <c r="T65" s="26">
        <v>56817.69</v>
      </c>
      <c r="U65" s="27"/>
      <c r="V65" s="33" t="s">
        <v>1611</v>
      </c>
    </row>
  </sheetData>
  <mergeCells count="1">
    <mergeCell ref="A1:C1"/>
  </mergeCells>
  <pageMargins left="0.7" right="0.7" top="0.75" bottom="0.75" header="0.3" footer="0.3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426ECF-7BB3-48EB-8ACA-40AFE87B3545}">
  <dimension ref="A1:U128"/>
  <sheetViews>
    <sheetView workbookViewId="0">
      <selection activeCell="D124" sqref="D124"/>
    </sheetView>
  </sheetViews>
  <sheetFormatPr defaultRowHeight="13.2" x14ac:dyDescent="0.25"/>
  <cols>
    <col min="1" max="1" width="11" bestFit="1" customWidth="1"/>
    <col min="2" max="2" width="12.5546875" bestFit="1" customWidth="1"/>
    <col min="3" max="3" width="37.109375" bestFit="1" customWidth="1"/>
    <col min="4" max="4" width="27.88671875" bestFit="1" customWidth="1"/>
    <col min="5" max="5" width="24.5546875" bestFit="1" customWidth="1"/>
    <col min="6" max="6" width="10.88671875" bestFit="1" customWidth="1"/>
    <col min="7" max="7" width="17" bestFit="1" customWidth="1"/>
    <col min="8" max="8" width="15.33203125" bestFit="1" customWidth="1"/>
    <col min="9" max="9" width="19.5546875" bestFit="1" customWidth="1"/>
    <col min="10" max="11" width="10.44140625" bestFit="1" customWidth="1"/>
    <col min="12" max="12" width="13.6640625" bestFit="1" customWidth="1"/>
    <col min="13" max="13" width="8.33203125" bestFit="1" customWidth="1"/>
    <col min="14" max="15" width="13.33203125" bestFit="1" customWidth="1"/>
    <col min="16" max="16" width="9" bestFit="1" customWidth="1"/>
    <col min="17" max="17" width="7.6640625" bestFit="1" customWidth="1"/>
    <col min="18" max="18" width="33.44140625" bestFit="1" customWidth="1"/>
    <col min="19" max="19" width="40.6640625" bestFit="1" customWidth="1"/>
    <col min="20" max="20" width="19" customWidth="1"/>
  </cols>
  <sheetData>
    <row r="1" spans="1:21" ht="30" customHeight="1" x14ac:dyDescent="0.25">
      <c r="A1" s="10" t="s">
        <v>1562</v>
      </c>
      <c r="B1" s="10"/>
      <c r="C1" s="10"/>
      <c r="R1" s="1"/>
      <c r="S1" s="1"/>
      <c r="T1" s="1"/>
      <c r="U1" s="1"/>
    </row>
    <row r="2" spans="1:21" ht="30.6" x14ac:dyDescent="0.25">
      <c r="A2" s="9" t="s">
        <v>978</v>
      </c>
      <c r="B2" s="9" t="s">
        <v>979</v>
      </c>
      <c r="C2" s="9" t="s">
        <v>980</v>
      </c>
      <c r="D2" s="9" t="s">
        <v>981</v>
      </c>
      <c r="E2" s="9" t="s">
        <v>6</v>
      </c>
      <c r="F2" s="9" t="s">
        <v>7</v>
      </c>
      <c r="G2" s="9" t="s">
        <v>8</v>
      </c>
      <c r="H2" s="9" t="s">
        <v>982</v>
      </c>
      <c r="I2" s="9" t="s">
        <v>983</v>
      </c>
      <c r="J2" s="9" t="s">
        <v>984</v>
      </c>
      <c r="K2" s="9" t="s">
        <v>985</v>
      </c>
      <c r="L2" s="9" t="s">
        <v>976</v>
      </c>
      <c r="M2" s="9" t="s">
        <v>969</v>
      </c>
      <c r="N2" s="9" t="s">
        <v>986</v>
      </c>
      <c r="O2" s="9" t="s">
        <v>987</v>
      </c>
      <c r="P2" s="9" t="s">
        <v>988</v>
      </c>
      <c r="Q2" s="9" t="s">
        <v>989</v>
      </c>
      <c r="R2" s="9" t="s">
        <v>990</v>
      </c>
      <c r="S2" s="9" t="s">
        <v>991</v>
      </c>
      <c r="T2" s="9" t="s">
        <v>992</v>
      </c>
    </row>
    <row r="3" spans="1:21" ht="13.8" x14ac:dyDescent="0.3">
      <c r="A3" s="3" t="s">
        <v>993</v>
      </c>
      <c r="B3" s="3" t="s">
        <v>994</v>
      </c>
      <c r="C3" s="3" t="s">
        <v>995</v>
      </c>
      <c r="D3" s="3" t="s">
        <v>996</v>
      </c>
      <c r="E3" s="3" t="s">
        <v>997</v>
      </c>
      <c r="F3" s="3" t="s">
        <v>74</v>
      </c>
      <c r="G3" s="3" t="s">
        <v>998</v>
      </c>
      <c r="H3" s="3" t="s">
        <v>999</v>
      </c>
      <c r="I3" s="3" t="s">
        <v>1000</v>
      </c>
      <c r="J3" s="3" t="s">
        <v>1001</v>
      </c>
      <c r="K3" s="3" t="s">
        <v>1002</v>
      </c>
      <c r="L3" s="3" t="s">
        <v>1003</v>
      </c>
      <c r="M3" s="4">
        <v>0</v>
      </c>
      <c r="N3" s="5">
        <v>0</v>
      </c>
      <c r="O3" s="3" t="s">
        <v>1001</v>
      </c>
      <c r="P3" s="6"/>
      <c r="Q3" s="7">
        <v>0</v>
      </c>
      <c r="R3" s="3" t="s">
        <v>1004</v>
      </c>
      <c r="S3" s="3" t="s">
        <v>1005</v>
      </c>
      <c r="T3" s="3" t="s">
        <v>1006</v>
      </c>
    </row>
    <row r="4" spans="1:21" ht="13.8" x14ac:dyDescent="0.3">
      <c r="A4" s="3" t="s">
        <v>1007</v>
      </c>
      <c r="B4" s="3" t="s">
        <v>11</v>
      </c>
      <c r="C4" s="3" t="s">
        <v>1008</v>
      </c>
      <c r="D4" s="3" t="s">
        <v>865</v>
      </c>
      <c r="E4" s="3" t="s">
        <v>866</v>
      </c>
      <c r="F4" s="3" t="s">
        <v>107</v>
      </c>
      <c r="G4" s="3" t="s">
        <v>998</v>
      </c>
      <c r="H4" s="3" t="s">
        <v>999</v>
      </c>
      <c r="I4" s="3" t="s">
        <v>1009</v>
      </c>
      <c r="J4" s="3" t="s">
        <v>1001</v>
      </c>
      <c r="K4" s="3" t="s">
        <v>1002</v>
      </c>
      <c r="L4" s="3" t="s">
        <v>1003</v>
      </c>
      <c r="M4" s="4">
        <v>0</v>
      </c>
      <c r="N4" s="5">
        <v>0</v>
      </c>
      <c r="O4" s="3" t="s">
        <v>1001</v>
      </c>
      <c r="P4" s="6"/>
      <c r="Q4" s="7">
        <v>0</v>
      </c>
      <c r="R4" s="3" t="s">
        <v>1010</v>
      </c>
      <c r="S4" s="3" t="s">
        <v>1011</v>
      </c>
      <c r="T4" s="3" t="s">
        <v>1006</v>
      </c>
    </row>
    <row r="5" spans="1:21" ht="13.8" x14ac:dyDescent="0.3">
      <c r="A5" s="3" t="s">
        <v>1012</v>
      </c>
      <c r="B5" s="3" t="s">
        <v>20</v>
      </c>
      <c r="C5" s="3" t="s">
        <v>1013</v>
      </c>
      <c r="D5" s="3" t="s">
        <v>1014</v>
      </c>
      <c r="E5" s="3" t="s">
        <v>1015</v>
      </c>
      <c r="F5" s="3" t="s">
        <v>1001</v>
      </c>
      <c r="G5" s="3" t="s">
        <v>1016</v>
      </c>
      <c r="H5" s="3" t="s">
        <v>1017</v>
      </c>
      <c r="I5" s="3" t="s">
        <v>1018</v>
      </c>
      <c r="J5" s="3" t="s">
        <v>1001</v>
      </c>
      <c r="K5" s="3" t="s">
        <v>1002</v>
      </c>
      <c r="L5" s="3" t="s">
        <v>1003</v>
      </c>
      <c r="M5" s="4">
        <v>0</v>
      </c>
      <c r="N5" s="5">
        <v>0</v>
      </c>
      <c r="O5" s="3" t="s">
        <v>1019</v>
      </c>
      <c r="P5" s="6"/>
      <c r="Q5" s="7">
        <v>0</v>
      </c>
      <c r="R5" s="3" t="s">
        <v>1020</v>
      </c>
      <c r="S5" s="3" t="s">
        <v>1021</v>
      </c>
      <c r="T5" s="3" t="s">
        <v>1022</v>
      </c>
    </row>
    <row r="6" spans="1:21" ht="13.8" x14ac:dyDescent="0.3">
      <c r="A6" s="3" t="s">
        <v>1023</v>
      </c>
      <c r="B6" s="3" t="s">
        <v>20</v>
      </c>
      <c r="C6" s="3" t="s">
        <v>1024</v>
      </c>
      <c r="D6" s="3" t="s">
        <v>1014</v>
      </c>
      <c r="E6" s="3" t="s">
        <v>1015</v>
      </c>
      <c r="F6" s="3" t="s">
        <v>1001</v>
      </c>
      <c r="G6" s="3" t="s">
        <v>1016</v>
      </c>
      <c r="H6" s="3" t="s">
        <v>999</v>
      </c>
      <c r="I6" s="3" t="s">
        <v>1018</v>
      </c>
      <c r="J6" s="3" t="s">
        <v>1001</v>
      </c>
      <c r="K6" s="3" t="s">
        <v>1002</v>
      </c>
      <c r="L6" s="3" t="s">
        <v>1003</v>
      </c>
      <c r="M6" s="4">
        <v>0</v>
      </c>
      <c r="N6" s="5">
        <v>31906.413648000002</v>
      </c>
      <c r="O6" s="3" t="s">
        <v>1019</v>
      </c>
      <c r="P6" s="6"/>
      <c r="Q6" s="7">
        <v>0</v>
      </c>
      <c r="R6" s="3" t="s">
        <v>1025</v>
      </c>
      <c r="S6" s="3" t="s">
        <v>1021</v>
      </c>
      <c r="T6" s="3" t="s">
        <v>1022</v>
      </c>
    </row>
    <row r="7" spans="1:21" ht="13.8" x14ac:dyDescent="0.3">
      <c r="A7" s="3" t="s">
        <v>1026</v>
      </c>
      <c r="B7" s="3" t="s">
        <v>20</v>
      </c>
      <c r="C7" s="3" t="s">
        <v>1027</v>
      </c>
      <c r="D7" s="3" t="s">
        <v>1014</v>
      </c>
      <c r="E7" s="3" t="s">
        <v>1015</v>
      </c>
      <c r="F7" s="3" t="s">
        <v>1001</v>
      </c>
      <c r="G7" s="3" t="s">
        <v>1016</v>
      </c>
      <c r="H7" s="3" t="s">
        <v>999</v>
      </c>
      <c r="I7" s="3" t="s">
        <v>1018</v>
      </c>
      <c r="J7" s="3" t="s">
        <v>1001</v>
      </c>
      <c r="K7" s="3" t="s">
        <v>1002</v>
      </c>
      <c r="L7" s="3" t="s">
        <v>1003</v>
      </c>
      <c r="M7" s="4">
        <v>0</v>
      </c>
      <c r="N7" s="5">
        <v>0</v>
      </c>
      <c r="O7" s="3" t="s">
        <v>1001</v>
      </c>
      <c r="P7" s="6"/>
      <c r="Q7" s="7">
        <v>0</v>
      </c>
      <c r="R7" s="3" t="s">
        <v>1025</v>
      </c>
      <c r="S7" s="3" t="s">
        <v>1021</v>
      </c>
      <c r="T7" s="3" t="s">
        <v>1022</v>
      </c>
    </row>
    <row r="8" spans="1:21" ht="13.8" x14ac:dyDescent="0.3">
      <c r="A8" s="3" t="s">
        <v>1028</v>
      </c>
      <c r="B8" s="3" t="s">
        <v>994</v>
      </c>
      <c r="C8" s="3" t="s">
        <v>1029</v>
      </c>
      <c r="D8" s="3" t="s">
        <v>1030</v>
      </c>
      <c r="E8" s="3" t="s">
        <v>404</v>
      </c>
      <c r="F8" s="3" t="s">
        <v>1031</v>
      </c>
      <c r="G8" s="3" t="s">
        <v>998</v>
      </c>
      <c r="H8" s="3" t="s">
        <v>999</v>
      </c>
      <c r="I8" s="3" t="s">
        <v>1032</v>
      </c>
      <c r="J8" s="3" t="s">
        <v>1001</v>
      </c>
      <c r="K8" s="3" t="s">
        <v>1002</v>
      </c>
      <c r="L8" s="3" t="s">
        <v>1003</v>
      </c>
      <c r="M8" s="4">
        <v>0</v>
      </c>
      <c r="N8" s="5">
        <v>0</v>
      </c>
      <c r="O8" s="3" t="s">
        <v>1001</v>
      </c>
      <c r="P8" s="6"/>
      <c r="Q8" s="7">
        <v>0</v>
      </c>
      <c r="R8" s="3" t="s">
        <v>1033</v>
      </c>
      <c r="S8" s="3" t="s">
        <v>1005</v>
      </c>
      <c r="T8" s="3" t="s">
        <v>1006</v>
      </c>
    </row>
    <row r="9" spans="1:21" ht="13.8" x14ac:dyDescent="0.3">
      <c r="A9" s="3" t="s">
        <v>1034</v>
      </c>
      <c r="B9" s="3" t="s">
        <v>994</v>
      </c>
      <c r="C9" s="3" t="s">
        <v>1035</v>
      </c>
      <c r="D9" s="3" t="s">
        <v>1036</v>
      </c>
      <c r="E9" s="3" t="s">
        <v>1037</v>
      </c>
      <c r="F9" s="3" t="s">
        <v>47</v>
      </c>
      <c r="G9" s="3" t="s">
        <v>998</v>
      </c>
      <c r="H9" s="3" t="s">
        <v>999</v>
      </c>
      <c r="I9" s="3" t="s">
        <v>1032</v>
      </c>
      <c r="J9" s="3" t="s">
        <v>1001</v>
      </c>
      <c r="K9" s="3" t="s">
        <v>1038</v>
      </c>
      <c r="L9" s="3" t="s">
        <v>1003</v>
      </c>
      <c r="M9" s="4">
        <v>0</v>
      </c>
      <c r="N9" s="5">
        <v>0</v>
      </c>
      <c r="O9" s="3" t="s">
        <v>1039</v>
      </c>
      <c r="P9" s="6"/>
      <c r="Q9" s="7">
        <v>0</v>
      </c>
      <c r="R9" s="3" t="s">
        <v>1040</v>
      </c>
      <c r="S9" s="3" t="s">
        <v>1041</v>
      </c>
      <c r="T9" s="3" t="s">
        <v>1006</v>
      </c>
    </row>
    <row r="10" spans="1:21" ht="13.8" x14ac:dyDescent="0.3">
      <c r="A10" s="3" t="s">
        <v>1042</v>
      </c>
      <c r="B10" s="3" t="s">
        <v>994</v>
      </c>
      <c r="C10" s="3" t="s">
        <v>1043</v>
      </c>
      <c r="D10" s="3" t="s">
        <v>1044</v>
      </c>
      <c r="E10" s="3" t="s">
        <v>1045</v>
      </c>
      <c r="F10" s="3" t="s">
        <v>1046</v>
      </c>
      <c r="G10" s="3" t="s">
        <v>1047</v>
      </c>
      <c r="H10" s="3" t="s">
        <v>999</v>
      </c>
      <c r="I10" s="3" t="s">
        <v>1048</v>
      </c>
      <c r="J10" s="3" t="s">
        <v>1001</v>
      </c>
      <c r="K10" s="3" t="s">
        <v>1002</v>
      </c>
      <c r="L10" s="3" t="s">
        <v>1003</v>
      </c>
      <c r="M10" s="4">
        <v>0</v>
      </c>
      <c r="N10" s="5">
        <v>0</v>
      </c>
      <c r="O10" s="3" t="s">
        <v>1001</v>
      </c>
      <c r="P10" s="6"/>
      <c r="Q10" s="7">
        <v>0</v>
      </c>
      <c r="R10" s="3" t="s">
        <v>1004</v>
      </c>
      <c r="S10" s="3" t="s">
        <v>1005</v>
      </c>
      <c r="T10" s="3" t="s">
        <v>1006</v>
      </c>
    </row>
    <row r="11" spans="1:21" ht="13.8" x14ac:dyDescent="0.3">
      <c r="A11" s="3" t="s">
        <v>1049</v>
      </c>
      <c r="B11" s="3" t="s">
        <v>994</v>
      </c>
      <c r="C11" s="3" t="s">
        <v>1050</v>
      </c>
      <c r="D11" s="3" t="s">
        <v>1051</v>
      </c>
      <c r="E11" s="3" t="s">
        <v>1052</v>
      </c>
      <c r="F11" s="3" t="s">
        <v>569</v>
      </c>
      <c r="G11" s="3" t="s">
        <v>998</v>
      </c>
      <c r="H11" s="3" t="s">
        <v>999</v>
      </c>
      <c r="I11" s="3" t="s">
        <v>1048</v>
      </c>
      <c r="J11" s="3" t="s">
        <v>1001</v>
      </c>
      <c r="K11" s="3" t="s">
        <v>1002</v>
      </c>
      <c r="L11" s="3" t="s">
        <v>1003</v>
      </c>
      <c r="M11" s="4">
        <v>0</v>
      </c>
      <c r="N11" s="5">
        <v>0</v>
      </c>
      <c r="O11" s="3" t="s">
        <v>1001</v>
      </c>
      <c r="P11" s="6"/>
      <c r="Q11" s="7">
        <v>0</v>
      </c>
      <c r="R11" s="3" t="s">
        <v>1004</v>
      </c>
      <c r="S11" s="3" t="s">
        <v>1005</v>
      </c>
      <c r="T11" s="3" t="s">
        <v>1006</v>
      </c>
    </row>
    <row r="12" spans="1:21" ht="13.8" x14ac:dyDescent="0.3">
      <c r="A12" s="3" t="s">
        <v>1053</v>
      </c>
      <c r="B12" s="3" t="s">
        <v>994</v>
      </c>
      <c r="C12" s="3" t="s">
        <v>1054</v>
      </c>
      <c r="D12" s="3" t="s">
        <v>1055</v>
      </c>
      <c r="E12" s="3" t="s">
        <v>1056</v>
      </c>
      <c r="F12" s="3" t="s">
        <v>65</v>
      </c>
      <c r="G12" s="3" t="s">
        <v>998</v>
      </c>
      <c r="H12" s="3" t="s">
        <v>999</v>
      </c>
      <c r="I12" s="3" t="s">
        <v>1032</v>
      </c>
      <c r="J12" s="3" t="s">
        <v>1001</v>
      </c>
      <c r="K12" s="3" t="s">
        <v>1002</v>
      </c>
      <c r="L12" s="3" t="s">
        <v>1003</v>
      </c>
      <c r="M12" s="4">
        <v>0</v>
      </c>
      <c r="N12" s="5">
        <v>0</v>
      </c>
      <c r="O12" s="3" t="s">
        <v>1001</v>
      </c>
      <c r="P12" s="6"/>
      <c r="Q12" s="7">
        <v>0</v>
      </c>
      <c r="R12" s="3" t="s">
        <v>1057</v>
      </c>
      <c r="S12" s="3" t="s">
        <v>1005</v>
      </c>
      <c r="T12" s="3" t="s">
        <v>1006</v>
      </c>
    </row>
    <row r="13" spans="1:21" ht="13.8" x14ac:dyDescent="0.3">
      <c r="A13" s="3" t="s">
        <v>1058</v>
      </c>
      <c r="B13" s="3" t="s">
        <v>994</v>
      </c>
      <c r="C13" s="3" t="s">
        <v>1059</v>
      </c>
      <c r="D13" s="3" t="s">
        <v>1060</v>
      </c>
      <c r="E13" s="3" t="s">
        <v>1061</v>
      </c>
      <c r="F13" s="3" t="s">
        <v>470</v>
      </c>
      <c r="G13" s="3" t="s">
        <v>149</v>
      </c>
      <c r="H13" s="3" t="s">
        <v>999</v>
      </c>
      <c r="I13" s="3" t="s">
        <v>1062</v>
      </c>
      <c r="J13" s="3" t="s">
        <v>1001</v>
      </c>
      <c r="K13" s="3" t="s">
        <v>1002</v>
      </c>
      <c r="L13" s="3" t="s">
        <v>1003</v>
      </c>
      <c r="M13" s="4">
        <v>0</v>
      </c>
      <c r="N13" s="5">
        <v>0</v>
      </c>
      <c r="O13" s="3" t="s">
        <v>1001</v>
      </c>
      <c r="P13" s="6"/>
      <c r="Q13" s="7">
        <v>0</v>
      </c>
      <c r="R13" s="3" t="s">
        <v>1004</v>
      </c>
      <c r="S13" s="3" t="s">
        <v>1005</v>
      </c>
      <c r="T13" s="3" t="s">
        <v>1006</v>
      </c>
    </row>
    <row r="14" spans="1:21" ht="13.8" x14ac:dyDescent="0.3">
      <c r="A14" s="3" t="s">
        <v>1063</v>
      </c>
      <c r="B14" s="3" t="s">
        <v>994</v>
      </c>
      <c r="C14" s="3" t="s">
        <v>1064</v>
      </c>
      <c r="D14" s="3" t="s">
        <v>1065</v>
      </c>
      <c r="E14" s="3" t="s">
        <v>1066</v>
      </c>
      <c r="F14" s="3" t="s">
        <v>65</v>
      </c>
      <c r="G14" s="3" t="s">
        <v>998</v>
      </c>
      <c r="H14" s="3" t="s">
        <v>999</v>
      </c>
      <c r="I14" s="3" t="s">
        <v>1062</v>
      </c>
      <c r="J14" s="3" t="s">
        <v>1001</v>
      </c>
      <c r="K14" s="3" t="s">
        <v>1002</v>
      </c>
      <c r="L14" s="3" t="s">
        <v>1003</v>
      </c>
      <c r="M14" s="4">
        <v>0</v>
      </c>
      <c r="N14" s="5">
        <v>0</v>
      </c>
      <c r="O14" s="3" t="s">
        <v>1001</v>
      </c>
      <c r="P14" s="6"/>
      <c r="Q14" s="7">
        <v>0</v>
      </c>
      <c r="R14" s="3" t="s">
        <v>1004</v>
      </c>
      <c r="S14" s="3" t="s">
        <v>1067</v>
      </c>
      <c r="T14" s="3" t="s">
        <v>1006</v>
      </c>
    </row>
    <row r="15" spans="1:21" ht="13.8" x14ac:dyDescent="0.3">
      <c r="A15" s="3" t="s">
        <v>1068</v>
      </c>
      <c r="B15" s="3" t="s">
        <v>20</v>
      </c>
      <c r="C15" s="3" t="s">
        <v>1069</v>
      </c>
      <c r="D15" s="3" t="s">
        <v>806</v>
      </c>
      <c r="E15" s="3" t="s">
        <v>807</v>
      </c>
      <c r="F15" s="3" t="s">
        <v>23</v>
      </c>
      <c r="G15" s="3" t="s">
        <v>998</v>
      </c>
      <c r="H15" s="3" t="s">
        <v>1017</v>
      </c>
      <c r="I15" s="3" t="s">
        <v>1009</v>
      </c>
      <c r="J15" s="3" t="s">
        <v>1070</v>
      </c>
      <c r="K15" s="3" t="s">
        <v>1002</v>
      </c>
      <c r="L15" s="3" t="s">
        <v>1003</v>
      </c>
      <c r="M15" s="4">
        <v>150000</v>
      </c>
      <c r="N15" s="5">
        <v>412500</v>
      </c>
      <c r="O15" s="3" t="s">
        <v>1019</v>
      </c>
      <c r="P15" s="6"/>
      <c r="Q15" s="7">
        <v>0</v>
      </c>
      <c r="R15" s="3" t="s">
        <v>1010</v>
      </c>
      <c r="S15" s="3" t="s">
        <v>1071</v>
      </c>
      <c r="T15" s="3" t="s">
        <v>1006</v>
      </c>
    </row>
    <row r="16" spans="1:21" ht="13.8" x14ac:dyDescent="0.3">
      <c r="A16" s="3" t="s">
        <v>1072</v>
      </c>
      <c r="B16" s="3" t="s">
        <v>994</v>
      </c>
      <c r="C16" s="3" t="s">
        <v>1073</v>
      </c>
      <c r="D16" s="3" t="s">
        <v>1074</v>
      </c>
      <c r="E16" s="3" t="s">
        <v>1075</v>
      </c>
      <c r="F16" s="3" t="s">
        <v>395</v>
      </c>
      <c r="G16" s="3" t="s">
        <v>998</v>
      </c>
      <c r="H16" s="3" t="s">
        <v>999</v>
      </c>
      <c r="I16" s="3" t="s">
        <v>1018</v>
      </c>
      <c r="J16" s="3" t="s">
        <v>1001</v>
      </c>
      <c r="K16" s="3" t="s">
        <v>1002</v>
      </c>
      <c r="L16" s="3" t="s">
        <v>1003</v>
      </c>
      <c r="M16" s="4">
        <v>0</v>
      </c>
      <c r="N16" s="5">
        <v>0</v>
      </c>
      <c r="O16" s="3" t="s">
        <v>1001</v>
      </c>
      <c r="P16" s="6"/>
      <c r="Q16" s="7">
        <v>0</v>
      </c>
      <c r="R16" s="3" t="s">
        <v>1004</v>
      </c>
      <c r="S16" s="3" t="s">
        <v>1005</v>
      </c>
      <c r="T16" s="3" t="s">
        <v>1006</v>
      </c>
    </row>
    <row r="17" spans="1:20" ht="13.8" x14ac:dyDescent="0.3">
      <c r="A17" s="3" t="s">
        <v>1076</v>
      </c>
      <c r="B17" s="3" t="s">
        <v>11</v>
      </c>
      <c r="C17" s="3" t="s">
        <v>1077</v>
      </c>
      <c r="D17" s="3" t="s">
        <v>1078</v>
      </c>
      <c r="E17" s="3" t="s">
        <v>1079</v>
      </c>
      <c r="F17" s="3" t="s">
        <v>1001</v>
      </c>
      <c r="G17" s="3" t="s">
        <v>1080</v>
      </c>
      <c r="H17" s="3" t="s">
        <v>1081</v>
      </c>
      <c r="I17" s="3" t="s">
        <v>1001</v>
      </c>
      <c r="J17" s="3" t="s">
        <v>1082</v>
      </c>
      <c r="K17" s="3" t="s">
        <v>1002</v>
      </c>
      <c r="L17" s="3" t="s">
        <v>1003</v>
      </c>
      <c r="M17" s="4">
        <v>134.5489381397802</v>
      </c>
      <c r="N17" s="5">
        <v>15423.09</v>
      </c>
      <c r="O17" s="3" t="s">
        <v>1001</v>
      </c>
      <c r="P17" s="6" t="s">
        <v>1083</v>
      </c>
      <c r="Q17" s="7">
        <v>0</v>
      </c>
      <c r="R17" s="3" t="s">
        <v>1084</v>
      </c>
      <c r="S17" s="3" t="s">
        <v>1085</v>
      </c>
      <c r="T17" s="3" t="s">
        <v>1086</v>
      </c>
    </row>
    <row r="18" spans="1:20" ht="13.8" x14ac:dyDescent="0.3">
      <c r="A18" s="3" t="s">
        <v>1087</v>
      </c>
      <c r="B18" s="3" t="s">
        <v>994</v>
      </c>
      <c r="C18" s="3" t="s">
        <v>1088</v>
      </c>
      <c r="D18" s="3" t="s">
        <v>1089</v>
      </c>
      <c r="E18" s="3" t="s">
        <v>1090</v>
      </c>
      <c r="F18" s="3" t="s">
        <v>1091</v>
      </c>
      <c r="G18" s="3" t="s">
        <v>998</v>
      </c>
      <c r="H18" s="3" t="s">
        <v>999</v>
      </c>
      <c r="I18" s="3" t="s">
        <v>1048</v>
      </c>
      <c r="J18" s="3" t="s">
        <v>1001</v>
      </c>
      <c r="K18" s="3" t="s">
        <v>1002</v>
      </c>
      <c r="L18" s="3" t="s">
        <v>1003</v>
      </c>
      <c r="M18" s="4">
        <v>0</v>
      </c>
      <c r="N18" s="5">
        <v>0</v>
      </c>
      <c r="O18" s="3" t="s">
        <v>1001</v>
      </c>
      <c r="P18" s="6"/>
      <c r="Q18" s="7">
        <v>0</v>
      </c>
      <c r="R18" s="3" t="s">
        <v>1004</v>
      </c>
      <c r="S18" s="3" t="s">
        <v>1005</v>
      </c>
      <c r="T18" s="3" t="s">
        <v>1006</v>
      </c>
    </row>
    <row r="19" spans="1:20" ht="13.8" x14ac:dyDescent="0.3">
      <c r="A19" s="3" t="s">
        <v>1092</v>
      </c>
      <c r="B19" s="3" t="s">
        <v>994</v>
      </c>
      <c r="C19" s="3" t="s">
        <v>1093</v>
      </c>
      <c r="D19" s="3" t="s">
        <v>1094</v>
      </c>
      <c r="E19" s="3" t="s">
        <v>1095</v>
      </c>
      <c r="F19" s="3" t="s">
        <v>215</v>
      </c>
      <c r="G19" s="3" t="s">
        <v>998</v>
      </c>
      <c r="H19" s="3" t="s">
        <v>999</v>
      </c>
      <c r="I19" s="3" t="s">
        <v>1000</v>
      </c>
      <c r="J19" s="3" t="s">
        <v>1001</v>
      </c>
      <c r="K19" s="3" t="s">
        <v>1002</v>
      </c>
      <c r="L19" s="3" t="s">
        <v>1003</v>
      </c>
      <c r="M19" s="4">
        <v>0</v>
      </c>
      <c r="N19" s="5">
        <v>0</v>
      </c>
      <c r="O19" s="3" t="s">
        <v>1001</v>
      </c>
      <c r="P19" s="6"/>
      <c r="Q19" s="7">
        <v>0</v>
      </c>
      <c r="R19" s="3" t="s">
        <v>1004</v>
      </c>
      <c r="S19" s="3" t="s">
        <v>1005</v>
      </c>
      <c r="T19" s="3" t="s">
        <v>1006</v>
      </c>
    </row>
    <row r="20" spans="1:20" ht="13.8" x14ac:dyDescent="0.3">
      <c r="A20" s="3" t="s">
        <v>1096</v>
      </c>
      <c r="B20" s="3" t="s">
        <v>994</v>
      </c>
      <c r="C20" s="3" t="s">
        <v>1097</v>
      </c>
      <c r="D20" s="3" t="s">
        <v>1098</v>
      </c>
      <c r="E20" s="3" t="s">
        <v>1099</v>
      </c>
      <c r="F20" s="3" t="s">
        <v>257</v>
      </c>
      <c r="G20" s="3" t="s">
        <v>998</v>
      </c>
      <c r="H20" s="3" t="s">
        <v>999</v>
      </c>
      <c r="I20" s="3" t="s">
        <v>1032</v>
      </c>
      <c r="J20" s="3" t="s">
        <v>1001</v>
      </c>
      <c r="K20" s="3" t="s">
        <v>1002</v>
      </c>
      <c r="L20" s="3" t="s">
        <v>1003</v>
      </c>
      <c r="M20" s="4">
        <v>0</v>
      </c>
      <c r="N20" s="5">
        <v>0</v>
      </c>
      <c r="O20" s="3" t="s">
        <v>1001</v>
      </c>
      <c r="P20" s="6"/>
      <c r="Q20" s="7">
        <v>0</v>
      </c>
      <c r="R20" s="3" t="s">
        <v>1004</v>
      </c>
      <c r="S20" s="3" t="s">
        <v>1005</v>
      </c>
      <c r="T20" s="3" t="s">
        <v>1006</v>
      </c>
    </row>
    <row r="21" spans="1:20" ht="13.8" x14ac:dyDescent="0.3">
      <c r="A21" s="3" t="s">
        <v>1100</v>
      </c>
      <c r="B21" s="3" t="s">
        <v>994</v>
      </c>
      <c r="C21" s="3" t="s">
        <v>1101</v>
      </c>
      <c r="D21" s="3" t="s">
        <v>1102</v>
      </c>
      <c r="E21" s="3" t="s">
        <v>1103</v>
      </c>
      <c r="F21" s="3" t="s">
        <v>470</v>
      </c>
      <c r="G21" s="3" t="s">
        <v>149</v>
      </c>
      <c r="H21" s="3" t="s">
        <v>999</v>
      </c>
      <c r="I21" s="3" t="s">
        <v>1062</v>
      </c>
      <c r="J21" s="3" t="s">
        <v>1001</v>
      </c>
      <c r="K21" s="3" t="s">
        <v>1002</v>
      </c>
      <c r="L21" s="3" t="s">
        <v>1003</v>
      </c>
      <c r="M21" s="4">
        <v>0</v>
      </c>
      <c r="N21" s="5">
        <v>0</v>
      </c>
      <c r="O21" s="3" t="s">
        <v>1001</v>
      </c>
      <c r="P21" s="6"/>
      <c r="Q21" s="7">
        <v>0</v>
      </c>
      <c r="R21" s="3" t="s">
        <v>1004</v>
      </c>
      <c r="S21" s="3" t="s">
        <v>1005</v>
      </c>
      <c r="T21" s="3" t="s">
        <v>1006</v>
      </c>
    </row>
    <row r="22" spans="1:20" ht="13.8" x14ac:dyDescent="0.3">
      <c r="A22" s="3" t="s">
        <v>1104</v>
      </c>
      <c r="B22" s="3" t="s">
        <v>49</v>
      </c>
      <c r="C22" s="3" t="s">
        <v>1105</v>
      </c>
      <c r="D22" s="3" t="s">
        <v>803</v>
      </c>
      <c r="E22" s="3" t="s">
        <v>804</v>
      </c>
      <c r="F22" s="3" t="s">
        <v>15</v>
      </c>
      <c r="G22" s="3" t="s">
        <v>998</v>
      </c>
      <c r="H22" s="3" t="s">
        <v>999</v>
      </c>
      <c r="I22" s="3" t="s">
        <v>1048</v>
      </c>
      <c r="J22" s="3" t="s">
        <v>1106</v>
      </c>
      <c r="K22" s="3" t="s">
        <v>1002</v>
      </c>
      <c r="L22" s="3" t="s">
        <v>1003</v>
      </c>
      <c r="M22" s="4">
        <v>0</v>
      </c>
      <c r="N22" s="5">
        <v>36000</v>
      </c>
      <c r="O22" s="3" t="s">
        <v>1019</v>
      </c>
      <c r="P22" s="6" t="s">
        <v>1107</v>
      </c>
      <c r="Q22" s="7">
        <v>0</v>
      </c>
      <c r="R22" s="3" t="s">
        <v>1108</v>
      </c>
      <c r="S22" s="3" t="s">
        <v>1109</v>
      </c>
      <c r="T22" s="3" t="s">
        <v>1006</v>
      </c>
    </row>
    <row r="23" spans="1:20" ht="13.8" x14ac:dyDescent="0.3">
      <c r="A23" s="3" t="s">
        <v>1110</v>
      </c>
      <c r="B23" s="3" t="s">
        <v>406</v>
      </c>
      <c r="C23" s="3" t="s">
        <v>1111</v>
      </c>
      <c r="D23" s="3" t="s">
        <v>836</v>
      </c>
      <c r="E23" s="3" t="s">
        <v>837</v>
      </c>
      <c r="F23" s="3" t="s">
        <v>365</v>
      </c>
      <c r="G23" s="3" t="s">
        <v>998</v>
      </c>
      <c r="H23" s="3" t="s">
        <v>999</v>
      </c>
      <c r="I23" s="3" t="s">
        <v>1032</v>
      </c>
      <c r="J23" s="3" t="s">
        <v>1112</v>
      </c>
      <c r="K23" s="3" t="s">
        <v>1002</v>
      </c>
      <c r="L23" s="3" t="s">
        <v>1003</v>
      </c>
      <c r="M23" s="4">
        <v>0</v>
      </c>
      <c r="N23" s="5">
        <v>4280.88</v>
      </c>
      <c r="O23" s="3" t="s">
        <v>1113</v>
      </c>
      <c r="P23" s="6"/>
      <c r="Q23" s="7">
        <v>0</v>
      </c>
      <c r="R23" s="3" t="s">
        <v>1114</v>
      </c>
      <c r="S23" s="3" t="s">
        <v>1115</v>
      </c>
      <c r="T23" s="3" t="s">
        <v>1006</v>
      </c>
    </row>
    <row r="24" spans="1:20" ht="13.8" x14ac:dyDescent="0.3">
      <c r="A24" s="3" t="s">
        <v>1116</v>
      </c>
      <c r="B24" s="3" t="s">
        <v>1117</v>
      </c>
      <c r="C24" s="3" t="s">
        <v>1118</v>
      </c>
      <c r="D24" s="3" t="s">
        <v>1119</v>
      </c>
      <c r="E24" s="3" t="s">
        <v>1120</v>
      </c>
      <c r="F24" s="3" t="s">
        <v>1120</v>
      </c>
      <c r="G24" s="3" t="s">
        <v>1120</v>
      </c>
      <c r="H24" s="3" t="s">
        <v>999</v>
      </c>
      <c r="I24" s="3" t="s">
        <v>1121</v>
      </c>
      <c r="J24" s="3" t="s">
        <v>1122</v>
      </c>
      <c r="K24" s="3" t="s">
        <v>1002</v>
      </c>
      <c r="L24" s="3" t="s">
        <v>1003</v>
      </c>
      <c r="M24" s="4">
        <v>0</v>
      </c>
      <c r="N24" s="5">
        <v>27055.211796</v>
      </c>
      <c r="O24" s="3" t="s">
        <v>1117</v>
      </c>
      <c r="P24" s="6"/>
      <c r="Q24" s="7">
        <v>0</v>
      </c>
      <c r="R24" s="3" t="s">
        <v>1123</v>
      </c>
      <c r="S24" s="3" t="s">
        <v>1124</v>
      </c>
      <c r="T24" s="3" t="s">
        <v>1125</v>
      </c>
    </row>
    <row r="25" spans="1:20" ht="13.8" x14ac:dyDescent="0.3">
      <c r="A25" s="3" t="s">
        <v>1126</v>
      </c>
      <c r="B25" s="3" t="s">
        <v>1127</v>
      </c>
      <c r="C25" s="3" t="s">
        <v>1128</v>
      </c>
      <c r="D25" s="3" t="s">
        <v>1129</v>
      </c>
      <c r="E25" s="3" t="s">
        <v>463</v>
      </c>
      <c r="F25" s="3" t="s">
        <v>315</v>
      </c>
      <c r="G25" s="3" t="s">
        <v>998</v>
      </c>
      <c r="H25" s="3" t="s">
        <v>999</v>
      </c>
      <c r="I25" s="3" t="s">
        <v>1130</v>
      </c>
      <c r="J25" s="3" t="s">
        <v>1001</v>
      </c>
      <c r="K25" s="3" t="s">
        <v>1002</v>
      </c>
      <c r="L25" s="3" t="s">
        <v>1003</v>
      </c>
      <c r="M25" s="4">
        <v>195000</v>
      </c>
      <c r="N25" s="5">
        <v>488352</v>
      </c>
      <c r="O25" s="3" t="s">
        <v>1001</v>
      </c>
      <c r="P25" s="6"/>
      <c r="Q25" s="7">
        <v>0</v>
      </c>
      <c r="R25" s="3" t="s">
        <v>1004</v>
      </c>
      <c r="S25" s="3" t="s">
        <v>1005</v>
      </c>
      <c r="T25" s="3" t="s">
        <v>1006</v>
      </c>
    </row>
    <row r="26" spans="1:20" ht="13.8" x14ac:dyDescent="0.3">
      <c r="A26" s="3" t="s">
        <v>1131</v>
      </c>
      <c r="B26" s="3" t="s">
        <v>994</v>
      </c>
      <c r="C26" s="3" t="s">
        <v>1132</v>
      </c>
      <c r="D26" s="3" t="s">
        <v>1133</v>
      </c>
      <c r="E26" s="3" t="s">
        <v>164</v>
      </c>
      <c r="F26" s="3" t="s">
        <v>47</v>
      </c>
      <c r="G26" s="3" t="s">
        <v>998</v>
      </c>
      <c r="H26" s="3" t="s">
        <v>999</v>
      </c>
      <c r="I26" s="3" t="s">
        <v>1000</v>
      </c>
      <c r="J26" s="3" t="s">
        <v>1001</v>
      </c>
      <c r="K26" s="3" t="s">
        <v>1002</v>
      </c>
      <c r="L26" s="3" t="s">
        <v>1003</v>
      </c>
      <c r="M26" s="4">
        <v>0</v>
      </c>
      <c r="N26" s="5">
        <v>0</v>
      </c>
      <c r="O26" s="3" t="s">
        <v>1001</v>
      </c>
      <c r="P26" s="6"/>
      <c r="Q26" s="7">
        <v>0</v>
      </c>
      <c r="R26" s="3" t="s">
        <v>1004</v>
      </c>
      <c r="S26" s="3" t="s">
        <v>1005</v>
      </c>
      <c r="T26" s="3" t="s">
        <v>1006</v>
      </c>
    </row>
    <row r="27" spans="1:20" ht="13.8" x14ac:dyDescent="0.3">
      <c r="A27" s="3" t="s">
        <v>1134</v>
      </c>
      <c r="B27" s="3" t="s">
        <v>20</v>
      </c>
      <c r="C27" s="3" t="s">
        <v>1135</v>
      </c>
      <c r="D27" s="3" t="s">
        <v>800</v>
      </c>
      <c r="E27" s="3" t="s">
        <v>801</v>
      </c>
      <c r="F27" s="3" t="s">
        <v>528</v>
      </c>
      <c r="G27" s="3" t="s">
        <v>998</v>
      </c>
      <c r="H27" s="3" t="s">
        <v>999</v>
      </c>
      <c r="I27" s="3" t="s">
        <v>1048</v>
      </c>
      <c r="J27" s="3" t="s">
        <v>1136</v>
      </c>
      <c r="K27" s="3" t="s">
        <v>1002</v>
      </c>
      <c r="L27" s="3" t="s">
        <v>1003</v>
      </c>
      <c r="M27" s="4">
        <v>25000</v>
      </c>
      <c r="N27" s="5">
        <v>36000</v>
      </c>
      <c r="O27" s="3" t="s">
        <v>1113</v>
      </c>
      <c r="P27" s="6"/>
      <c r="Q27" s="7">
        <v>0</v>
      </c>
      <c r="R27" s="3" t="s">
        <v>1137</v>
      </c>
      <c r="S27" s="3" t="s">
        <v>1138</v>
      </c>
      <c r="T27" s="3" t="s">
        <v>1006</v>
      </c>
    </row>
    <row r="28" spans="1:20" ht="13.8" x14ac:dyDescent="0.3">
      <c r="A28" s="3" t="s">
        <v>1139</v>
      </c>
      <c r="B28" s="3" t="s">
        <v>43</v>
      </c>
      <c r="C28" s="3" t="s">
        <v>1140</v>
      </c>
      <c r="D28" s="3" t="s">
        <v>648</v>
      </c>
      <c r="E28" s="3" t="s">
        <v>649</v>
      </c>
      <c r="F28" s="3" t="s">
        <v>65</v>
      </c>
      <c r="G28" s="3" t="s">
        <v>998</v>
      </c>
      <c r="H28" s="3" t="s">
        <v>1081</v>
      </c>
      <c r="I28" s="3" t="s">
        <v>1048</v>
      </c>
      <c r="J28" s="3" t="s">
        <v>1001</v>
      </c>
      <c r="K28" s="3" t="s">
        <v>1002</v>
      </c>
      <c r="L28" s="3" t="s">
        <v>1003</v>
      </c>
      <c r="M28" s="4">
        <v>98388</v>
      </c>
      <c r="N28" s="5">
        <v>355500</v>
      </c>
      <c r="O28" s="3" t="s">
        <v>1019</v>
      </c>
      <c r="P28" s="6" t="s">
        <v>1107</v>
      </c>
      <c r="Q28" s="7">
        <v>0</v>
      </c>
      <c r="R28" s="3" t="s">
        <v>1141</v>
      </c>
      <c r="S28" s="3" t="s">
        <v>1142</v>
      </c>
      <c r="T28" s="3" t="s">
        <v>1006</v>
      </c>
    </row>
    <row r="29" spans="1:20" ht="13.8" x14ac:dyDescent="0.3">
      <c r="A29" s="3" t="s">
        <v>1143</v>
      </c>
      <c r="B29" s="3" t="s">
        <v>994</v>
      </c>
      <c r="C29" s="3" t="s">
        <v>1144</v>
      </c>
      <c r="D29" s="3" t="s">
        <v>1145</v>
      </c>
      <c r="E29" s="3" t="s">
        <v>1146</v>
      </c>
      <c r="F29" s="3" t="s">
        <v>57</v>
      </c>
      <c r="G29" s="3" t="s">
        <v>998</v>
      </c>
      <c r="H29" s="3" t="s">
        <v>999</v>
      </c>
      <c r="I29" s="3" t="s">
        <v>1048</v>
      </c>
      <c r="J29" s="3" t="s">
        <v>1001</v>
      </c>
      <c r="K29" s="3" t="s">
        <v>1002</v>
      </c>
      <c r="L29" s="3" t="s">
        <v>1003</v>
      </c>
      <c r="M29" s="4">
        <v>0</v>
      </c>
      <c r="N29" s="5">
        <v>0</v>
      </c>
      <c r="O29" s="3" t="s">
        <v>1001</v>
      </c>
      <c r="P29" s="6"/>
      <c r="Q29" s="7">
        <v>0</v>
      </c>
      <c r="R29" s="3" t="s">
        <v>1004</v>
      </c>
      <c r="S29" s="3" t="s">
        <v>1005</v>
      </c>
      <c r="T29" s="3" t="s">
        <v>1006</v>
      </c>
    </row>
    <row r="30" spans="1:20" ht="13.8" x14ac:dyDescent="0.3">
      <c r="A30" s="3" t="s">
        <v>1147</v>
      </c>
      <c r="B30" s="3" t="s">
        <v>848</v>
      </c>
      <c r="C30" s="3" t="s">
        <v>1128</v>
      </c>
      <c r="D30" s="3" t="s">
        <v>856</v>
      </c>
      <c r="E30" s="3" t="s">
        <v>463</v>
      </c>
      <c r="F30" s="3" t="s">
        <v>315</v>
      </c>
      <c r="G30" s="3" t="s">
        <v>998</v>
      </c>
      <c r="H30" s="3" t="s">
        <v>999</v>
      </c>
      <c r="I30" s="3" t="s">
        <v>1130</v>
      </c>
      <c r="J30" s="3" t="s">
        <v>1001</v>
      </c>
      <c r="K30" s="3" t="s">
        <v>1148</v>
      </c>
      <c r="L30" s="3" t="s">
        <v>1003</v>
      </c>
      <c r="M30" s="4">
        <v>0</v>
      </c>
      <c r="N30" s="5">
        <v>12000</v>
      </c>
      <c r="O30" s="3" t="s">
        <v>1001</v>
      </c>
      <c r="P30" s="6"/>
      <c r="Q30" s="7">
        <v>0</v>
      </c>
      <c r="R30" s="3" t="s">
        <v>1149</v>
      </c>
      <c r="S30" s="3" t="s">
        <v>1150</v>
      </c>
      <c r="T30" s="3" t="s">
        <v>1006</v>
      </c>
    </row>
    <row r="31" spans="1:20" ht="13.8" x14ac:dyDescent="0.3">
      <c r="A31" s="3" t="s">
        <v>1151</v>
      </c>
      <c r="B31" s="3" t="s">
        <v>994</v>
      </c>
      <c r="C31" s="3" t="s">
        <v>1152</v>
      </c>
      <c r="D31" s="3" t="s">
        <v>1153</v>
      </c>
      <c r="E31" s="3" t="s">
        <v>260</v>
      </c>
      <c r="F31" s="3" t="s">
        <v>133</v>
      </c>
      <c r="G31" s="3" t="s">
        <v>998</v>
      </c>
      <c r="H31" s="3" t="s">
        <v>999</v>
      </c>
      <c r="I31" s="3" t="s">
        <v>1000</v>
      </c>
      <c r="J31" s="3" t="s">
        <v>1001</v>
      </c>
      <c r="K31" s="3" t="s">
        <v>1002</v>
      </c>
      <c r="L31" s="3" t="s">
        <v>1003</v>
      </c>
      <c r="M31" s="4">
        <v>0</v>
      </c>
      <c r="N31" s="5">
        <v>0</v>
      </c>
      <c r="O31" s="3" t="s">
        <v>1001</v>
      </c>
      <c r="P31" s="6"/>
      <c r="Q31" s="7">
        <v>0</v>
      </c>
      <c r="R31" s="3" t="s">
        <v>1004</v>
      </c>
      <c r="S31" s="3" t="s">
        <v>1005</v>
      </c>
      <c r="T31" s="3" t="s">
        <v>1006</v>
      </c>
    </row>
    <row r="32" spans="1:20" ht="13.8" x14ac:dyDescent="0.3">
      <c r="A32" s="3" t="s">
        <v>1154</v>
      </c>
      <c r="B32" s="3" t="s">
        <v>994</v>
      </c>
      <c r="C32" s="3" t="s">
        <v>1155</v>
      </c>
      <c r="D32" s="3" t="s">
        <v>1156</v>
      </c>
      <c r="E32" s="3" t="s">
        <v>748</v>
      </c>
      <c r="F32" s="3" t="s">
        <v>674</v>
      </c>
      <c r="G32" s="3" t="s">
        <v>425</v>
      </c>
      <c r="H32" s="3" t="s">
        <v>999</v>
      </c>
      <c r="I32" s="3" t="s">
        <v>1018</v>
      </c>
      <c r="J32" s="3" t="s">
        <v>1001</v>
      </c>
      <c r="K32" s="3" t="s">
        <v>1002</v>
      </c>
      <c r="L32" s="3" t="s">
        <v>1003</v>
      </c>
      <c r="M32" s="4">
        <v>0</v>
      </c>
      <c r="N32" s="5">
        <v>0</v>
      </c>
      <c r="O32" s="3" t="s">
        <v>1001</v>
      </c>
      <c r="P32" s="6"/>
      <c r="Q32" s="7">
        <v>0</v>
      </c>
      <c r="R32" s="3" t="s">
        <v>1004</v>
      </c>
      <c r="S32" s="3" t="s">
        <v>1005</v>
      </c>
      <c r="T32" s="3" t="s">
        <v>1006</v>
      </c>
    </row>
    <row r="33" spans="1:20" ht="13.8" x14ac:dyDescent="0.3">
      <c r="A33" s="3" t="s">
        <v>1157</v>
      </c>
      <c r="B33" s="3" t="s">
        <v>43</v>
      </c>
      <c r="C33" s="3" t="s">
        <v>1158</v>
      </c>
      <c r="D33" s="3" t="s">
        <v>956</v>
      </c>
      <c r="E33" s="3" t="s">
        <v>957</v>
      </c>
      <c r="F33" s="3" t="s">
        <v>315</v>
      </c>
      <c r="G33" s="3" t="s">
        <v>998</v>
      </c>
      <c r="H33" s="3" t="s">
        <v>999</v>
      </c>
      <c r="I33" s="3" t="s">
        <v>1009</v>
      </c>
      <c r="J33" s="3" t="s">
        <v>1159</v>
      </c>
      <c r="K33" s="3" t="s">
        <v>1002</v>
      </c>
      <c r="L33" s="3" t="s">
        <v>1003</v>
      </c>
      <c r="M33" s="4">
        <v>0</v>
      </c>
      <c r="N33" s="5">
        <v>0</v>
      </c>
      <c r="O33" s="3" t="s">
        <v>1160</v>
      </c>
      <c r="P33" s="6" t="s">
        <v>1083</v>
      </c>
      <c r="Q33" s="7">
        <v>0</v>
      </c>
      <c r="R33" s="3" t="s">
        <v>1161</v>
      </c>
      <c r="S33" s="3" t="s">
        <v>1162</v>
      </c>
      <c r="T33" s="3" t="s">
        <v>1006</v>
      </c>
    </row>
    <row r="34" spans="1:20" ht="13.8" x14ac:dyDescent="0.3">
      <c r="A34" s="3" t="s">
        <v>1163</v>
      </c>
      <c r="B34" s="3" t="s">
        <v>43</v>
      </c>
      <c r="C34" s="3" t="s">
        <v>1164</v>
      </c>
      <c r="D34" s="3" t="s">
        <v>956</v>
      </c>
      <c r="E34" s="3" t="s">
        <v>957</v>
      </c>
      <c r="F34" s="3" t="s">
        <v>315</v>
      </c>
      <c r="G34" s="3" t="s">
        <v>998</v>
      </c>
      <c r="H34" s="3" t="s">
        <v>999</v>
      </c>
      <c r="I34" s="3" t="s">
        <v>1165</v>
      </c>
      <c r="J34" s="3" t="s">
        <v>1159</v>
      </c>
      <c r="K34" s="3" t="s">
        <v>1166</v>
      </c>
      <c r="L34" s="3" t="s">
        <v>1003</v>
      </c>
      <c r="M34" s="4">
        <v>100018.99999999999</v>
      </c>
      <c r="N34" s="5">
        <v>398255.16000000003</v>
      </c>
      <c r="O34" s="3" t="s">
        <v>1160</v>
      </c>
      <c r="P34" s="6" t="s">
        <v>1083</v>
      </c>
      <c r="Q34" s="7">
        <v>0</v>
      </c>
      <c r="R34" s="3" t="s">
        <v>1167</v>
      </c>
      <c r="S34" s="3" t="s">
        <v>1162</v>
      </c>
      <c r="T34" s="3" t="s">
        <v>1006</v>
      </c>
    </row>
    <row r="35" spans="1:20" ht="13.8" x14ac:dyDescent="0.3">
      <c r="A35" s="3" t="s">
        <v>1168</v>
      </c>
      <c r="B35" s="3" t="s">
        <v>994</v>
      </c>
      <c r="C35" s="3" t="s">
        <v>1169</v>
      </c>
      <c r="D35" s="3" t="s">
        <v>1170</v>
      </c>
      <c r="E35" s="3" t="s">
        <v>674</v>
      </c>
      <c r="F35" s="3" t="s">
        <v>674</v>
      </c>
      <c r="G35" s="3" t="s">
        <v>425</v>
      </c>
      <c r="H35" s="3" t="s">
        <v>999</v>
      </c>
      <c r="I35" s="3" t="s">
        <v>1048</v>
      </c>
      <c r="J35" s="3" t="s">
        <v>1001</v>
      </c>
      <c r="K35" s="3" t="s">
        <v>1002</v>
      </c>
      <c r="L35" s="3" t="s">
        <v>1003</v>
      </c>
      <c r="M35" s="4">
        <v>0</v>
      </c>
      <c r="N35" s="5">
        <v>0</v>
      </c>
      <c r="O35" s="3" t="s">
        <v>1001</v>
      </c>
      <c r="P35" s="6"/>
      <c r="Q35" s="7">
        <v>0</v>
      </c>
      <c r="R35" s="3" t="s">
        <v>1004</v>
      </c>
      <c r="S35" s="3" t="s">
        <v>1005</v>
      </c>
      <c r="T35" s="3" t="s">
        <v>1006</v>
      </c>
    </row>
    <row r="36" spans="1:20" ht="13.8" x14ac:dyDescent="0.3">
      <c r="A36" s="3" t="s">
        <v>1171</v>
      </c>
      <c r="B36" s="3" t="s">
        <v>994</v>
      </c>
      <c r="C36" s="3" t="s">
        <v>1172</v>
      </c>
      <c r="D36" s="3" t="s">
        <v>1173</v>
      </c>
      <c r="E36" s="3" t="s">
        <v>823</v>
      </c>
      <c r="F36" s="3" t="s">
        <v>36</v>
      </c>
      <c r="G36" s="3" t="s">
        <v>998</v>
      </c>
      <c r="H36" s="3" t="s">
        <v>999</v>
      </c>
      <c r="I36" s="3" t="s">
        <v>1048</v>
      </c>
      <c r="J36" s="3" t="s">
        <v>1001</v>
      </c>
      <c r="K36" s="3" t="s">
        <v>1002</v>
      </c>
      <c r="L36" s="3" t="s">
        <v>1003</v>
      </c>
      <c r="M36" s="4">
        <v>0</v>
      </c>
      <c r="N36" s="5">
        <v>0</v>
      </c>
      <c r="O36" s="3" t="s">
        <v>1039</v>
      </c>
      <c r="P36" s="6"/>
      <c r="Q36" s="7">
        <v>0</v>
      </c>
      <c r="R36" s="3" t="s">
        <v>1174</v>
      </c>
      <c r="S36" s="3" t="s">
        <v>1175</v>
      </c>
      <c r="T36" s="3" t="s">
        <v>1006</v>
      </c>
    </row>
    <row r="37" spans="1:20" ht="13.8" x14ac:dyDescent="0.3">
      <c r="A37" s="3" t="s">
        <v>1176</v>
      </c>
      <c r="B37" s="3" t="s">
        <v>994</v>
      </c>
      <c r="C37" s="3" t="s">
        <v>1177</v>
      </c>
      <c r="D37" s="3" t="s">
        <v>1178</v>
      </c>
      <c r="E37" s="3" t="s">
        <v>1179</v>
      </c>
      <c r="F37" s="3" t="s">
        <v>219</v>
      </c>
      <c r="G37" s="3" t="s">
        <v>998</v>
      </c>
      <c r="H37" s="3" t="s">
        <v>999</v>
      </c>
      <c r="I37" s="3" t="s">
        <v>1048</v>
      </c>
      <c r="J37" s="3" t="s">
        <v>1001</v>
      </c>
      <c r="K37" s="3" t="s">
        <v>1002</v>
      </c>
      <c r="L37" s="3" t="s">
        <v>1003</v>
      </c>
      <c r="M37" s="4">
        <v>0</v>
      </c>
      <c r="N37" s="5">
        <v>0</v>
      </c>
      <c r="O37" s="3" t="s">
        <v>1001</v>
      </c>
      <c r="P37" s="6"/>
      <c r="Q37" s="7">
        <v>0</v>
      </c>
      <c r="R37" s="3" t="s">
        <v>1004</v>
      </c>
      <c r="S37" s="3" t="s">
        <v>1005</v>
      </c>
      <c r="T37" s="3" t="s">
        <v>1006</v>
      </c>
    </row>
    <row r="38" spans="1:20" ht="13.8" x14ac:dyDescent="0.3">
      <c r="A38" s="3" t="s">
        <v>1180</v>
      </c>
      <c r="B38" s="3" t="s">
        <v>994</v>
      </c>
      <c r="C38" s="3" t="s">
        <v>1181</v>
      </c>
      <c r="D38" s="3" t="s">
        <v>1182</v>
      </c>
      <c r="E38" s="3" t="s">
        <v>660</v>
      </c>
      <c r="F38" s="3" t="s">
        <v>94</v>
      </c>
      <c r="G38" s="3" t="s">
        <v>998</v>
      </c>
      <c r="H38" s="3" t="s">
        <v>999</v>
      </c>
      <c r="I38" s="3" t="s">
        <v>1000</v>
      </c>
      <c r="J38" s="3" t="s">
        <v>1001</v>
      </c>
      <c r="K38" s="3" t="s">
        <v>1002</v>
      </c>
      <c r="L38" s="3" t="s">
        <v>1003</v>
      </c>
      <c r="M38" s="4">
        <v>0</v>
      </c>
      <c r="N38" s="5">
        <v>0</v>
      </c>
      <c r="O38" s="3" t="s">
        <v>1001</v>
      </c>
      <c r="P38" s="6"/>
      <c r="Q38" s="7">
        <v>0</v>
      </c>
      <c r="R38" s="3" t="s">
        <v>1004</v>
      </c>
      <c r="S38" s="3" t="s">
        <v>1005</v>
      </c>
      <c r="T38" s="3" t="s">
        <v>1006</v>
      </c>
    </row>
    <row r="39" spans="1:20" ht="13.8" x14ac:dyDescent="0.3">
      <c r="A39" s="3" t="s">
        <v>1183</v>
      </c>
      <c r="B39" s="3" t="s">
        <v>994</v>
      </c>
      <c r="C39" s="3" t="s">
        <v>1184</v>
      </c>
      <c r="D39" s="3" t="s">
        <v>1185</v>
      </c>
      <c r="E39" s="3" t="s">
        <v>314</v>
      </c>
      <c r="F39" s="3" t="s">
        <v>470</v>
      </c>
      <c r="G39" s="3" t="s">
        <v>149</v>
      </c>
      <c r="H39" s="3" t="s">
        <v>999</v>
      </c>
      <c r="I39" s="3" t="s">
        <v>1032</v>
      </c>
      <c r="J39" s="3" t="s">
        <v>1001</v>
      </c>
      <c r="K39" s="3" t="s">
        <v>1002</v>
      </c>
      <c r="L39" s="3" t="s">
        <v>1003</v>
      </c>
      <c r="M39" s="4">
        <v>0</v>
      </c>
      <c r="N39" s="5">
        <v>0</v>
      </c>
      <c r="O39" s="3" t="s">
        <v>1001</v>
      </c>
      <c r="P39" s="6"/>
      <c r="Q39" s="7">
        <v>0</v>
      </c>
      <c r="R39" s="3" t="s">
        <v>1004</v>
      </c>
      <c r="S39" s="3" t="s">
        <v>1005</v>
      </c>
      <c r="T39" s="3" t="s">
        <v>1006</v>
      </c>
    </row>
    <row r="40" spans="1:20" ht="13.8" x14ac:dyDescent="0.3">
      <c r="A40" s="3" t="s">
        <v>1186</v>
      </c>
      <c r="B40" s="3" t="s">
        <v>994</v>
      </c>
      <c r="C40" s="3" t="s">
        <v>1187</v>
      </c>
      <c r="D40" s="3" t="s">
        <v>1188</v>
      </c>
      <c r="E40" s="3" t="s">
        <v>1189</v>
      </c>
      <c r="F40" s="3" t="s">
        <v>470</v>
      </c>
      <c r="G40" s="3" t="s">
        <v>149</v>
      </c>
      <c r="H40" s="3" t="s">
        <v>999</v>
      </c>
      <c r="I40" s="3" t="s">
        <v>1032</v>
      </c>
      <c r="J40" s="3" t="s">
        <v>1001</v>
      </c>
      <c r="K40" s="3" t="s">
        <v>1002</v>
      </c>
      <c r="L40" s="3" t="s">
        <v>1003</v>
      </c>
      <c r="M40" s="4">
        <v>0</v>
      </c>
      <c r="N40" s="5">
        <v>0</v>
      </c>
      <c r="O40" s="3" t="s">
        <v>1001</v>
      </c>
      <c r="P40" s="6"/>
      <c r="Q40" s="7">
        <v>0</v>
      </c>
      <c r="R40" s="3" t="s">
        <v>1004</v>
      </c>
      <c r="S40" s="3" t="s">
        <v>1005</v>
      </c>
      <c r="T40" s="3" t="s">
        <v>1006</v>
      </c>
    </row>
    <row r="41" spans="1:20" ht="13.8" x14ac:dyDescent="0.3">
      <c r="A41" s="3" t="s">
        <v>1190</v>
      </c>
      <c r="B41" s="3" t="s">
        <v>69</v>
      </c>
      <c r="C41" s="3" t="s">
        <v>1191</v>
      </c>
      <c r="D41" s="3" t="s">
        <v>1192</v>
      </c>
      <c r="E41" s="3" t="s">
        <v>869</v>
      </c>
      <c r="F41" s="3" t="s">
        <v>816</v>
      </c>
      <c r="G41" s="3" t="s">
        <v>998</v>
      </c>
      <c r="H41" s="3" t="s">
        <v>1017</v>
      </c>
      <c r="I41" s="3" t="s">
        <v>1001</v>
      </c>
      <c r="J41" s="3" t="s">
        <v>1193</v>
      </c>
      <c r="K41" s="3" t="s">
        <v>1002</v>
      </c>
      <c r="L41" s="3" t="s">
        <v>1003</v>
      </c>
      <c r="M41" s="4">
        <v>0</v>
      </c>
      <c r="N41" s="5">
        <v>18000</v>
      </c>
      <c r="O41" s="3" t="s">
        <v>1019</v>
      </c>
      <c r="P41" s="6" t="s">
        <v>1107</v>
      </c>
      <c r="Q41" s="7">
        <v>0</v>
      </c>
      <c r="R41" s="3" t="s">
        <v>1108</v>
      </c>
      <c r="S41" s="3" t="s">
        <v>1194</v>
      </c>
      <c r="T41" s="3" t="s">
        <v>1006</v>
      </c>
    </row>
    <row r="42" spans="1:20" ht="13.8" x14ac:dyDescent="0.3">
      <c r="A42" s="3" t="s">
        <v>1195</v>
      </c>
      <c r="B42" s="3" t="s">
        <v>994</v>
      </c>
      <c r="C42" s="3" t="s">
        <v>1196</v>
      </c>
      <c r="D42" s="3" t="s">
        <v>1197</v>
      </c>
      <c r="E42" s="3" t="s">
        <v>1198</v>
      </c>
      <c r="F42" s="3" t="s">
        <v>85</v>
      </c>
      <c r="G42" s="3" t="s">
        <v>998</v>
      </c>
      <c r="H42" s="3" t="s">
        <v>999</v>
      </c>
      <c r="I42" s="3" t="s">
        <v>1048</v>
      </c>
      <c r="J42" s="3" t="s">
        <v>1001</v>
      </c>
      <c r="K42" s="3" t="s">
        <v>1002</v>
      </c>
      <c r="L42" s="3" t="s">
        <v>1003</v>
      </c>
      <c r="M42" s="4">
        <v>0</v>
      </c>
      <c r="N42" s="5">
        <v>0</v>
      </c>
      <c r="O42" s="3" t="s">
        <v>1001</v>
      </c>
      <c r="P42" s="6"/>
      <c r="Q42" s="7">
        <v>0</v>
      </c>
      <c r="R42" s="3" t="s">
        <v>1004</v>
      </c>
      <c r="S42" s="3" t="s">
        <v>1005</v>
      </c>
      <c r="T42" s="3" t="s">
        <v>1006</v>
      </c>
    </row>
    <row r="43" spans="1:20" ht="13.8" x14ac:dyDescent="0.3">
      <c r="A43" s="3" t="s">
        <v>1199</v>
      </c>
      <c r="B43" s="3" t="s">
        <v>43</v>
      </c>
      <c r="C43" s="3" t="s">
        <v>1200</v>
      </c>
      <c r="D43" s="3" t="s">
        <v>1201</v>
      </c>
      <c r="E43" s="3" t="s">
        <v>1202</v>
      </c>
      <c r="F43" s="3" t="s">
        <v>36</v>
      </c>
      <c r="G43" s="3" t="s">
        <v>998</v>
      </c>
      <c r="H43" s="3" t="s">
        <v>999</v>
      </c>
      <c r="I43" s="3" t="s">
        <v>1009</v>
      </c>
      <c r="J43" s="3" t="s">
        <v>1001</v>
      </c>
      <c r="K43" s="3" t="s">
        <v>1002</v>
      </c>
      <c r="L43" s="3" t="s">
        <v>1003</v>
      </c>
      <c r="M43" s="4">
        <v>0</v>
      </c>
      <c r="N43" s="5">
        <v>0</v>
      </c>
      <c r="O43" s="3" t="s">
        <v>1001</v>
      </c>
      <c r="P43" s="6"/>
      <c r="Q43" s="7">
        <v>0</v>
      </c>
      <c r="R43" s="3" t="s">
        <v>1004</v>
      </c>
      <c r="S43" s="3" t="s">
        <v>1004</v>
      </c>
      <c r="T43" s="3" t="s">
        <v>1006</v>
      </c>
    </row>
    <row r="44" spans="1:20" ht="13.8" x14ac:dyDescent="0.3">
      <c r="A44" s="3" t="s">
        <v>1203</v>
      </c>
      <c r="B44" s="3" t="s">
        <v>11</v>
      </c>
      <c r="C44" s="3" t="s">
        <v>1204</v>
      </c>
      <c r="D44" s="3" t="s">
        <v>1205</v>
      </c>
      <c r="E44" s="3" t="s">
        <v>815</v>
      </c>
      <c r="F44" s="3" t="s">
        <v>816</v>
      </c>
      <c r="G44" s="3" t="s">
        <v>998</v>
      </c>
      <c r="H44" s="3" t="s">
        <v>999</v>
      </c>
      <c r="I44" s="3" t="s">
        <v>1206</v>
      </c>
      <c r="J44" s="3" t="s">
        <v>1207</v>
      </c>
      <c r="K44" s="3" t="s">
        <v>1002</v>
      </c>
      <c r="L44" s="3" t="s">
        <v>1003</v>
      </c>
      <c r="M44" s="4">
        <v>1</v>
      </c>
      <c r="N44" s="5">
        <v>7690.7999999999993</v>
      </c>
      <c r="O44" s="3" t="s">
        <v>1113</v>
      </c>
      <c r="P44" s="6"/>
      <c r="Q44" s="7">
        <v>2.6800000000000001E-2</v>
      </c>
      <c r="R44" s="3" t="s">
        <v>1208</v>
      </c>
      <c r="S44" s="3" t="s">
        <v>1209</v>
      </c>
      <c r="T44" s="3" t="s">
        <v>1006</v>
      </c>
    </row>
    <row r="45" spans="1:20" ht="13.8" x14ac:dyDescent="0.3">
      <c r="A45" s="3" t="s">
        <v>1210</v>
      </c>
      <c r="B45" s="3" t="s">
        <v>994</v>
      </c>
      <c r="C45" s="3" t="s">
        <v>1211</v>
      </c>
      <c r="D45" s="3" t="s">
        <v>1212</v>
      </c>
      <c r="E45" s="3" t="s">
        <v>712</v>
      </c>
      <c r="F45" s="3" t="s">
        <v>816</v>
      </c>
      <c r="G45" s="3" t="s">
        <v>998</v>
      </c>
      <c r="H45" s="3" t="s">
        <v>999</v>
      </c>
      <c r="I45" s="3" t="s">
        <v>1000</v>
      </c>
      <c r="J45" s="3" t="s">
        <v>1001</v>
      </c>
      <c r="K45" s="3" t="s">
        <v>1002</v>
      </c>
      <c r="L45" s="3" t="s">
        <v>1003</v>
      </c>
      <c r="M45" s="4">
        <v>180000</v>
      </c>
      <c r="N45" s="5">
        <v>606312</v>
      </c>
      <c r="O45" s="3" t="s">
        <v>1001</v>
      </c>
      <c r="P45" s="6"/>
      <c r="Q45" s="7">
        <v>0</v>
      </c>
      <c r="R45" s="3" t="s">
        <v>1004</v>
      </c>
      <c r="S45" s="3" t="s">
        <v>1005</v>
      </c>
      <c r="T45" s="3" t="s">
        <v>1006</v>
      </c>
    </row>
    <row r="46" spans="1:20" ht="13.8" x14ac:dyDescent="0.3">
      <c r="A46" s="3" t="s">
        <v>1213</v>
      </c>
      <c r="B46" s="3" t="s">
        <v>994</v>
      </c>
      <c r="C46" s="3" t="s">
        <v>1214</v>
      </c>
      <c r="D46" s="3" t="s">
        <v>1215</v>
      </c>
      <c r="E46" s="3" t="s">
        <v>1216</v>
      </c>
      <c r="F46" s="3" t="s">
        <v>569</v>
      </c>
      <c r="G46" s="3" t="s">
        <v>998</v>
      </c>
      <c r="H46" s="3" t="s">
        <v>999</v>
      </c>
      <c r="I46" s="3" t="s">
        <v>1062</v>
      </c>
      <c r="J46" s="3" t="s">
        <v>1217</v>
      </c>
      <c r="K46" s="3" t="s">
        <v>1166</v>
      </c>
      <c r="L46" s="3" t="s">
        <v>1003</v>
      </c>
      <c r="M46" s="4">
        <v>10500</v>
      </c>
      <c r="N46" s="5">
        <v>121680</v>
      </c>
      <c r="O46" s="3" t="s">
        <v>1019</v>
      </c>
      <c r="P46" s="6"/>
      <c r="Q46" s="7">
        <v>0</v>
      </c>
      <c r="R46" s="3" t="s">
        <v>1218</v>
      </c>
      <c r="S46" s="3" t="s">
        <v>1219</v>
      </c>
      <c r="T46" s="3" t="s">
        <v>1006</v>
      </c>
    </row>
    <row r="47" spans="1:20" ht="13.8" x14ac:dyDescent="0.3">
      <c r="A47" s="3" t="s">
        <v>1220</v>
      </c>
      <c r="B47" s="3" t="s">
        <v>69</v>
      </c>
      <c r="C47" s="3" t="s">
        <v>1128</v>
      </c>
      <c r="D47" s="3" t="s">
        <v>1221</v>
      </c>
      <c r="E47" s="3" t="s">
        <v>463</v>
      </c>
      <c r="F47" s="3" t="s">
        <v>315</v>
      </c>
      <c r="G47" s="3" t="s">
        <v>998</v>
      </c>
      <c r="H47" s="3" t="s">
        <v>1017</v>
      </c>
      <c r="I47" s="3" t="s">
        <v>1001</v>
      </c>
      <c r="J47" s="3" t="s">
        <v>1222</v>
      </c>
      <c r="K47" s="3" t="s">
        <v>1002</v>
      </c>
      <c r="L47" s="3" t="s">
        <v>1003</v>
      </c>
      <c r="M47" s="4">
        <v>44000</v>
      </c>
      <c r="N47" s="5">
        <v>48810</v>
      </c>
      <c r="O47" s="3" t="s">
        <v>1160</v>
      </c>
      <c r="P47" s="6"/>
      <c r="Q47" s="7">
        <v>0</v>
      </c>
      <c r="R47" s="3" t="s">
        <v>1149</v>
      </c>
      <c r="S47" s="3" t="s">
        <v>1223</v>
      </c>
      <c r="T47" s="3" t="s">
        <v>1006</v>
      </c>
    </row>
    <row r="48" spans="1:20" ht="13.8" x14ac:dyDescent="0.3">
      <c r="A48" s="3" t="s">
        <v>1224</v>
      </c>
      <c r="B48" s="3" t="s">
        <v>994</v>
      </c>
      <c r="C48" s="3" t="s">
        <v>1128</v>
      </c>
      <c r="D48" s="3" t="s">
        <v>1225</v>
      </c>
      <c r="E48" s="3" t="s">
        <v>463</v>
      </c>
      <c r="F48" s="3" t="s">
        <v>315</v>
      </c>
      <c r="G48" s="3" t="s">
        <v>998</v>
      </c>
      <c r="H48" s="3" t="s">
        <v>999</v>
      </c>
      <c r="I48" s="3" t="s">
        <v>1130</v>
      </c>
      <c r="J48" s="3" t="s">
        <v>1001</v>
      </c>
      <c r="K48" s="3" t="s">
        <v>1002</v>
      </c>
      <c r="L48" s="3" t="s">
        <v>1003</v>
      </c>
      <c r="M48" s="4">
        <v>0</v>
      </c>
      <c r="N48" s="5">
        <v>0</v>
      </c>
      <c r="O48" s="3" t="s">
        <v>1001</v>
      </c>
      <c r="P48" s="6"/>
      <c r="Q48" s="7">
        <v>0</v>
      </c>
      <c r="R48" s="3" t="s">
        <v>1004</v>
      </c>
      <c r="S48" s="3" t="s">
        <v>1005</v>
      </c>
      <c r="T48" s="3" t="s">
        <v>1006</v>
      </c>
    </row>
    <row r="49" spans="1:20" ht="13.8" x14ac:dyDescent="0.3">
      <c r="A49" s="3" t="s">
        <v>1226</v>
      </c>
      <c r="B49" s="3" t="s">
        <v>994</v>
      </c>
      <c r="C49" s="3" t="s">
        <v>1227</v>
      </c>
      <c r="D49" s="3" t="s">
        <v>1228</v>
      </c>
      <c r="E49" s="3" t="s">
        <v>266</v>
      </c>
      <c r="F49" s="3" t="s">
        <v>85</v>
      </c>
      <c r="G49" s="3" t="s">
        <v>998</v>
      </c>
      <c r="H49" s="3" t="s">
        <v>999</v>
      </c>
      <c r="I49" s="3" t="s">
        <v>1048</v>
      </c>
      <c r="J49" s="3" t="s">
        <v>1001</v>
      </c>
      <c r="K49" s="3" t="s">
        <v>1002</v>
      </c>
      <c r="L49" s="3" t="s">
        <v>1003</v>
      </c>
      <c r="M49" s="4">
        <v>0</v>
      </c>
      <c r="N49" s="5">
        <v>0</v>
      </c>
      <c r="O49" s="3" t="s">
        <v>1001</v>
      </c>
      <c r="P49" s="6"/>
      <c r="Q49" s="7">
        <v>0</v>
      </c>
      <c r="R49" s="3" t="s">
        <v>1004</v>
      </c>
      <c r="S49" s="3" t="s">
        <v>1005</v>
      </c>
      <c r="T49" s="3" t="s">
        <v>1006</v>
      </c>
    </row>
    <row r="50" spans="1:20" ht="13.8" x14ac:dyDescent="0.3">
      <c r="A50" s="3" t="s">
        <v>1229</v>
      </c>
      <c r="B50" s="3" t="s">
        <v>994</v>
      </c>
      <c r="C50" s="3" t="s">
        <v>1230</v>
      </c>
      <c r="D50" s="3" t="s">
        <v>1231</v>
      </c>
      <c r="E50" s="3" t="s">
        <v>1232</v>
      </c>
      <c r="F50" s="3" t="s">
        <v>470</v>
      </c>
      <c r="G50" s="3" t="s">
        <v>149</v>
      </c>
      <c r="H50" s="3" t="s">
        <v>999</v>
      </c>
      <c r="I50" s="3" t="s">
        <v>1062</v>
      </c>
      <c r="J50" s="3" t="s">
        <v>1001</v>
      </c>
      <c r="K50" s="3" t="s">
        <v>1002</v>
      </c>
      <c r="L50" s="3" t="s">
        <v>1003</v>
      </c>
      <c r="M50" s="4">
        <v>0</v>
      </c>
      <c r="N50" s="5">
        <v>0</v>
      </c>
      <c r="O50" s="3" t="s">
        <v>1001</v>
      </c>
      <c r="P50" s="6"/>
      <c r="Q50" s="7">
        <v>0</v>
      </c>
      <c r="R50" s="3" t="s">
        <v>1004</v>
      </c>
      <c r="S50" s="3" t="s">
        <v>1005</v>
      </c>
      <c r="T50" s="3" t="s">
        <v>1006</v>
      </c>
    </row>
    <row r="51" spans="1:20" ht="13.8" x14ac:dyDescent="0.3">
      <c r="A51" s="3" t="s">
        <v>1233</v>
      </c>
      <c r="B51" s="3" t="s">
        <v>69</v>
      </c>
      <c r="C51" s="3" t="s">
        <v>1234</v>
      </c>
      <c r="D51" s="3" t="s">
        <v>874</v>
      </c>
      <c r="E51" s="3" t="s">
        <v>875</v>
      </c>
      <c r="F51" s="3" t="s">
        <v>639</v>
      </c>
      <c r="G51" s="3" t="s">
        <v>998</v>
      </c>
      <c r="H51" s="3" t="s">
        <v>1081</v>
      </c>
      <c r="I51" s="3" t="s">
        <v>1001</v>
      </c>
      <c r="J51" s="3" t="s">
        <v>1235</v>
      </c>
      <c r="K51" s="3" t="s">
        <v>1236</v>
      </c>
      <c r="L51" s="3" t="s">
        <v>1003</v>
      </c>
      <c r="M51" s="4">
        <v>0</v>
      </c>
      <c r="N51" s="5">
        <v>3600</v>
      </c>
      <c r="O51" s="3" t="s">
        <v>1237</v>
      </c>
      <c r="P51" s="6"/>
      <c r="Q51" s="7">
        <v>0</v>
      </c>
      <c r="R51" s="3" t="s">
        <v>1238</v>
      </c>
      <c r="S51" s="3" t="s">
        <v>1108</v>
      </c>
      <c r="T51" s="3" t="s">
        <v>1006</v>
      </c>
    </row>
    <row r="52" spans="1:20" ht="13.8" x14ac:dyDescent="0.3">
      <c r="A52" s="3" t="s">
        <v>1239</v>
      </c>
      <c r="B52" s="3" t="s">
        <v>994</v>
      </c>
      <c r="C52" s="3" t="s">
        <v>1240</v>
      </c>
      <c r="D52" s="3" t="s">
        <v>1241</v>
      </c>
      <c r="E52" s="3" t="s">
        <v>1242</v>
      </c>
      <c r="F52" s="3" t="s">
        <v>36</v>
      </c>
      <c r="G52" s="3" t="s">
        <v>998</v>
      </c>
      <c r="H52" s="3" t="s">
        <v>999</v>
      </c>
      <c r="I52" s="3" t="s">
        <v>1048</v>
      </c>
      <c r="J52" s="3" t="s">
        <v>1001</v>
      </c>
      <c r="K52" s="3" t="s">
        <v>1243</v>
      </c>
      <c r="L52" s="3" t="s">
        <v>1003</v>
      </c>
      <c r="M52" s="4">
        <v>0</v>
      </c>
      <c r="N52" s="5">
        <v>0</v>
      </c>
      <c r="O52" s="3" t="s">
        <v>1039</v>
      </c>
      <c r="P52" s="6"/>
      <c r="Q52" s="7">
        <v>0</v>
      </c>
      <c r="R52" s="3" t="s">
        <v>1244</v>
      </c>
      <c r="S52" s="3" t="s">
        <v>1245</v>
      </c>
      <c r="T52" s="3" t="s">
        <v>1006</v>
      </c>
    </row>
    <row r="53" spans="1:20" ht="13.8" x14ac:dyDescent="0.3">
      <c r="A53" s="3" t="s">
        <v>1246</v>
      </c>
      <c r="B53" s="3" t="s">
        <v>994</v>
      </c>
      <c r="C53" s="3" t="s">
        <v>1247</v>
      </c>
      <c r="D53" s="3" t="s">
        <v>1248</v>
      </c>
      <c r="E53" s="3" t="s">
        <v>1249</v>
      </c>
      <c r="F53" s="3" t="s">
        <v>148</v>
      </c>
      <c r="G53" s="3" t="s">
        <v>149</v>
      </c>
      <c r="H53" s="3" t="s">
        <v>999</v>
      </c>
      <c r="I53" s="3" t="s">
        <v>1048</v>
      </c>
      <c r="J53" s="3" t="s">
        <v>1001</v>
      </c>
      <c r="K53" s="3" t="s">
        <v>1002</v>
      </c>
      <c r="L53" s="3" t="s">
        <v>1003</v>
      </c>
      <c r="M53" s="4">
        <v>0</v>
      </c>
      <c r="N53" s="5">
        <v>0</v>
      </c>
      <c r="O53" s="3" t="s">
        <v>1039</v>
      </c>
      <c r="P53" s="6"/>
      <c r="Q53" s="7">
        <v>0</v>
      </c>
      <c r="R53" s="3" t="s">
        <v>1250</v>
      </c>
      <c r="S53" s="3" t="s">
        <v>1251</v>
      </c>
      <c r="T53" s="3" t="s">
        <v>1006</v>
      </c>
    </row>
    <row r="54" spans="1:20" ht="13.8" x14ac:dyDescent="0.3">
      <c r="A54" s="3" t="s">
        <v>1252</v>
      </c>
      <c r="B54" s="3" t="s">
        <v>994</v>
      </c>
      <c r="C54" s="3" t="s">
        <v>1253</v>
      </c>
      <c r="D54" s="3" t="s">
        <v>1254</v>
      </c>
      <c r="E54" s="3" t="s">
        <v>1255</v>
      </c>
      <c r="F54" s="3" t="s">
        <v>53</v>
      </c>
      <c r="G54" s="3" t="s">
        <v>998</v>
      </c>
      <c r="H54" s="3" t="s">
        <v>999</v>
      </c>
      <c r="I54" s="3" t="s">
        <v>1048</v>
      </c>
      <c r="J54" s="3" t="s">
        <v>1001</v>
      </c>
      <c r="K54" s="3" t="s">
        <v>1002</v>
      </c>
      <c r="L54" s="3" t="s">
        <v>1003</v>
      </c>
      <c r="M54" s="4">
        <v>0</v>
      </c>
      <c r="N54" s="5">
        <v>0</v>
      </c>
      <c r="O54" s="3" t="s">
        <v>1001</v>
      </c>
      <c r="P54" s="6"/>
      <c r="Q54" s="7">
        <v>0</v>
      </c>
      <c r="R54" s="3" t="s">
        <v>1004</v>
      </c>
      <c r="S54" s="3" t="s">
        <v>1005</v>
      </c>
      <c r="T54" s="3" t="s">
        <v>1006</v>
      </c>
    </row>
    <row r="55" spans="1:20" ht="13.8" x14ac:dyDescent="0.3">
      <c r="A55" s="3" t="s">
        <v>1256</v>
      </c>
      <c r="B55" s="3" t="s">
        <v>994</v>
      </c>
      <c r="C55" s="3" t="s">
        <v>1257</v>
      </c>
      <c r="D55" s="3" t="s">
        <v>1258</v>
      </c>
      <c r="E55" s="3" t="s">
        <v>1259</v>
      </c>
      <c r="F55" s="3" t="s">
        <v>15</v>
      </c>
      <c r="G55" s="3" t="s">
        <v>998</v>
      </c>
      <c r="H55" s="3" t="s">
        <v>999</v>
      </c>
      <c r="I55" s="3" t="s">
        <v>1048</v>
      </c>
      <c r="J55" s="3" t="s">
        <v>1001</v>
      </c>
      <c r="K55" s="3" t="s">
        <v>1002</v>
      </c>
      <c r="L55" s="3" t="s">
        <v>1003</v>
      </c>
      <c r="M55" s="4">
        <v>0</v>
      </c>
      <c r="N55" s="5">
        <v>0</v>
      </c>
      <c r="O55" s="3" t="s">
        <v>1001</v>
      </c>
      <c r="P55" s="6"/>
      <c r="Q55" s="7">
        <v>0</v>
      </c>
      <c r="R55" s="3" t="s">
        <v>1004</v>
      </c>
      <c r="S55" s="3" t="s">
        <v>1005</v>
      </c>
      <c r="T55" s="3" t="s">
        <v>1006</v>
      </c>
    </row>
    <row r="56" spans="1:20" ht="13.8" x14ac:dyDescent="0.3">
      <c r="A56" s="3" t="s">
        <v>1260</v>
      </c>
      <c r="B56" s="3" t="s">
        <v>994</v>
      </c>
      <c r="C56" s="3" t="s">
        <v>1261</v>
      </c>
      <c r="D56" s="3" t="s">
        <v>1262</v>
      </c>
      <c r="E56" s="3" t="s">
        <v>1263</v>
      </c>
      <c r="F56" s="3" t="s">
        <v>107</v>
      </c>
      <c r="G56" s="3" t="s">
        <v>998</v>
      </c>
      <c r="H56" s="3" t="s">
        <v>999</v>
      </c>
      <c r="I56" s="3" t="s">
        <v>1032</v>
      </c>
      <c r="J56" s="3" t="s">
        <v>1001</v>
      </c>
      <c r="K56" s="3" t="s">
        <v>1002</v>
      </c>
      <c r="L56" s="3" t="s">
        <v>1003</v>
      </c>
      <c r="M56" s="4">
        <v>0</v>
      </c>
      <c r="N56" s="5">
        <v>0</v>
      </c>
      <c r="O56" s="3" t="s">
        <v>1001</v>
      </c>
      <c r="P56" s="6"/>
      <c r="Q56" s="7">
        <v>0</v>
      </c>
      <c r="R56" s="3" t="s">
        <v>1004</v>
      </c>
      <c r="S56" s="3" t="s">
        <v>1005</v>
      </c>
      <c r="T56" s="3" t="s">
        <v>1006</v>
      </c>
    </row>
    <row r="57" spans="1:20" ht="13.8" x14ac:dyDescent="0.3">
      <c r="A57" s="3" t="s">
        <v>1264</v>
      </c>
      <c r="B57" s="3" t="s">
        <v>69</v>
      </c>
      <c r="C57" s="3" t="s">
        <v>1265</v>
      </c>
      <c r="D57" s="3" t="s">
        <v>809</v>
      </c>
      <c r="E57" s="3" t="s">
        <v>810</v>
      </c>
      <c r="F57" s="3" t="s">
        <v>53</v>
      </c>
      <c r="G57" s="3" t="s">
        <v>998</v>
      </c>
      <c r="H57" s="3" t="s">
        <v>1017</v>
      </c>
      <c r="I57" s="3" t="s">
        <v>1048</v>
      </c>
      <c r="J57" s="3" t="s">
        <v>1266</v>
      </c>
      <c r="K57" s="3" t="s">
        <v>1002</v>
      </c>
      <c r="L57" s="3" t="s">
        <v>1003</v>
      </c>
      <c r="M57" s="4">
        <v>8000.0000000000009</v>
      </c>
      <c r="N57" s="5">
        <v>60000</v>
      </c>
      <c r="O57" s="3" t="s">
        <v>1019</v>
      </c>
      <c r="P57" s="6"/>
      <c r="Q57" s="7">
        <v>0</v>
      </c>
      <c r="R57" s="3" t="s">
        <v>1108</v>
      </c>
      <c r="S57" s="3" t="s">
        <v>1267</v>
      </c>
      <c r="T57" s="3" t="s">
        <v>1006</v>
      </c>
    </row>
    <row r="58" spans="1:20" ht="13.8" x14ac:dyDescent="0.3">
      <c r="A58" s="3" t="s">
        <v>1268</v>
      </c>
      <c r="B58" s="3" t="s">
        <v>994</v>
      </c>
      <c r="C58" s="3" t="s">
        <v>1269</v>
      </c>
      <c r="D58" s="3" t="s">
        <v>1270</v>
      </c>
      <c r="E58" s="3" t="s">
        <v>1271</v>
      </c>
      <c r="F58" s="3" t="s">
        <v>15</v>
      </c>
      <c r="G58" s="3" t="s">
        <v>998</v>
      </c>
      <c r="H58" s="3" t="s">
        <v>999</v>
      </c>
      <c r="I58" s="3" t="s">
        <v>1032</v>
      </c>
      <c r="J58" s="3" t="s">
        <v>1001</v>
      </c>
      <c r="K58" s="3" t="s">
        <v>1002</v>
      </c>
      <c r="L58" s="3" t="s">
        <v>1003</v>
      </c>
      <c r="M58" s="4">
        <v>0</v>
      </c>
      <c r="N58" s="5">
        <v>0</v>
      </c>
      <c r="O58" s="3" t="s">
        <v>1001</v>
      </c>
      <c r="P58" s="6"/>
      <c r="Q58" s="7">
        <v>0</v>
      </c>
      <c r="R58" s="3" t="s">
        <v>1004</v>
      </c>
      <c r="S58" s="3" t="s">
        <v>1005</v>
      </c>
      <c r="T58" s="3" t="s">
        <v>1006</v>
      </c>
    </row>
    <row r="59" spans="1:20" ht="13.8" x14ac:dyDescent="0.3">
      <c r="A59" s="3" t="s">
        <v>1272</v>
      </c>
      <c r="B59" s="3" t="s">
        <v>994</v>
      </c>
      <c r="C59" s="3" t="s">
        <v>1273</v>
      </c>
      <c r="D59" s="3" t="s">
        <v>1274</v>
      </c>
      <c r="E59" s="3" t="s">
        <v>1275</v>
      </c>
      <c r="F59" s="3" t="s">
        <v>107</v>
      </c>
      <c r="G59" s="3" t="s">
        <v>998</v>
      </c>
      <c r="H59" s="3" t="s">
        <v>999</v>
      </c>
      <c r="I59" s="3" t="s">
        <v>1032</v>
      </c>
      <c r="J59" s="3" t="s">
        <v>1001</v>
      </c>
      <c r="K59" s="3" t="s">
        <v>1038</v>
      </c>
      <c r="L59" s="3" t="s">
        <v>1003</v>
      </c>
      <c r="M59" s="4">
        <v>0</v>
      </c>
      <c r="N59" s="5">
        <v>0</v>
      </c>
      <c r="O59" s="3" t="s">
        <v>1001</v>
      </c>
      <c r="P59" s="6"/>
      <c r="Q59" s="7">
        <v>0</v>
      </c>
      <c r="R59" s="3" t="s">
        <v>1004</v>
      </c>
      <c r="S59" s="3" t="s">
        <v>1276</v>
      </c>
      <c r="T59" s="3" t="s">
        <v>1006</v>
      </c>
    </row>
    <row r="60" spans="1:20" ht="13.8" x14ac:dyDescent="0.3">
      <c r="A60" s="3" t="s">
        <v>1277</v>
      </c>
      <c r="B60" s="3" t="s">
        <v>994</v>
      </c>
      <c r="C60" s="3" t="s">
        <v>1278</v>
      </c>
      <c r="D60" s="3" t="s">
        <v>1279</v>
      </c>
      <c r="E60" s="3" t="s">
        <v>823</v>
      </c>
      <c r="F60" s="3" t="s">
        <v>36</v>
      </c>
      <c r="G60" s="3" t="s">
        <v>998</v>
      </c>
      <c r="H60" s="3" t="s">
        <v>999</v>
      </c>
      <c r="I60" s="3" t="s">
        <v>1048</v>
      </c>
      <c r="J60" s="3" t="s">
        <v>1001</v>
      </c>
      <c r="K60" s="3" t="s">
        <v>1002</v>
      </c>
      <c r="L60" s="3" t="s">
        <v>1003</v>
      </c>
      <c r="M60" s="4">
        <v>0</v>
      </c>
      <c r="N60" s="5">
        <v>0</v>
      </c>
      <c r="O60" s="3" t="s">
        <v>1039</v>
      </c>
      <c r="P60" s="6"/>
      <c r="Q60" s="7">
        <v>0</v>
      </c>
      <c r="R60" s="3" t="s">
        <v>1057</v>
      </c>
      <c r="S60" s="3" t="s">
        <v>1005</v>
      </c>
      <c r="T60" s="3" t="s">
        <v>1006</v>
      </c>
    </row>
    <row r="61" spans="1:20" ht="13.8" x14ac:dyDescent="0.3">
      <c r="A61" s="3" t="s">
        <v>1280</v>
      </c>
      <c r="B61" s="3" t="s">
        <v>994</v>
      </c>
      <c r="C61" s="3" t="s">
        <v>1281</v>
      </c>
      <c r="D61" s="3" t="s">
        <v>1282</v>
      </c>
      <c r="E61" s="3" t="s">
        <v>1283</v>
      </c>
      <c r="F61" s="3" t="s">
        <v>215</v>
      </c>
      <c r="G61" s="3" t="s">
        <v>998</v>
      </c>
      <c r="H61" s="3" t="s">
        <v>999</v>
      </c>
      <c r="I61" s="3" t="s">
        <v>1000</v>
      </c>
      <c r="J61" s="3" t="s">
        <v>1001</v>
      </c>
      <c r="K61" s="3" t="s">
        <v>1002</v>
      </c>
      <c r="L61" s="3" t="s">
        <v>1003</v>
      </c>
      <c r="M61" s="4">
        <v>0</v>
      </c>
      <c r="N61" s="5">
        <v>0</v>
      </c>
      <c r="O61" s="3" t="s">
        <v>1001</v>
      </c>
      <c r="P61" s="6"/>
      <c r="Q61" s="7">
        <v>0</v>
      </c>
      <c r="R61" s="3" t="s">
        <v>1004</v>
      </c>
      <c r="S61" s="3" t="s">
        <v>1005</v>
      </c>
      <c r="T61" s="3" t="s">
        <v>1006</v>
      </c>
    </row>
    <row r="62" spans="1:20" ht="13.8" x14ac:dyDescent="0.3">
      <c r="A62" s="3" t="s">
        <v>1284</v>
      </c>
      <c r="B62" s="3" t="s">
        <v>848</v>
      </c>
      <c r="C62" s="3" t="s">
        <v>1128</v>
      </c>
      <c r="D62" s="3" t="s">
        <v>927</v>
      </c>
      <c r="E62" s="3" t="s">
        <v>463</v>
      </c>
      <c r="F62" s="3" t="s">
        <v>315</v>
      </c>
      <c r="G62" s="3" t="s">
        <v>998</v>
      </c>
      <c r="H62" s="3" t="s">
        <v>999</v>
      </c>
      <c r="I62" s="3" t="s">
        <v>1130</v>
      </c>
      <c r="J62" s="3" t="s">
        <v>1285</v>
      </c>
      <c r="K62" s="3" t="s">
        <v>1002</v>
      </c>
      <c r="L62" s="3" t="s">
        <v>1003</v>
      </c>
      <c r="M62" s="4">
        <v>1</v>
      </c>
      <c r="N62" s="5">
        <v>13200</v>
      </c>
      <c r="O62" s="3" t="s">
        <v>1019</v>
      </c>
      <c r="P62" s="6"/>
      <c r="Q62" s="7">
        <v>0</v>
      </c>
      <c r="R62" s="3" t="s">
        <v>1149</v>
      </c>
      <c r="S62" s="3" t="s">
        <v>1150</v>
      </c>
      <c r="T62" s="3" t="s">
        <v>1006</v>
      </c>
    </row>
    <row r="63" spans="1:20" ht="13.8" x14ac:dyDescent="0.3">
      <c r="A63" s="3" t="s">
        <v>1286</v>
      </c>
      <c r="B63" s="3" t="s">
        <v>994</v>
      </c>
      <c r="C63" s="3" t="s">
        <v>1287</v>
      </c>
      <c r="D63" s="3" t="s">
        <v>1288</v>
      </c>
      <c r="E63" s="3" t="s">
        <v>1289</v>
      </c>
      <c r="F63" s="3" t="s">
        <v>85</v>
      </c>
      <c r="G63" s="3" t="s">
        <v>998</v>
      </c>
      <c r="H63" s="3" t="s">
        <v>999</v>
      </c>
      <c r="I63" s="3" t="s">
        <v>1032</v>
      </c>
      <c r="J63" s="3" t="s">
        <v>1001</v>
      </c>
      <c r="K63" s="3" t="s">
        <v>1002</v>
      </c>
      <c r="L63" s="3" t="s">
        <v>1003</v>
      </c>
      <c r="M63" s="4">
        <v>0</v>
      </c>
      <c r="N63" s="5">
        <v>0</v>
      </c>
      <c r="O63" s="3" t="s">
        <v>1001</v>
      </c>
      <c r="P63" s="6"/>
      <c r="Q63" s="7">
        <v>0</v>
      </c>
      <c r="R63" s="3" t="s">
        <v>1004</v>
      </c>
      <c r="S63" s="3" t="s">
        <v>1005</v>
      </c>
      <c r="T63" s="3" t="s">
        <v>1006</v>
      </c>
    </row>
    <row r="64" spans="1:20" ht="13.8" x14ac:dyDescent="0.3">
      <c r="A64" s="3" t="s">
        <v>1290</v>
      </c>
      <c r="B64" s="3" t="s">
        <v>49</v>
      </c>
      <c r="C64" s="3" t="s">
        <v>1291</v>
      </c>
      <c r="D64" s="3" t="s">
        <v>862</v>
      </c>
      <c r="E64" s="3" t="s">
        <v>863</v>
      </c>
      <c r="F64" s="3" t="s">
        <v>165</v>
      </c>
      <c r="G64" s="3" t="s">
        <v>998</v>
      </c>
      <c r="H64" s="3" t="s">
        <v>999</v>
      </c>
      <c r="I64" s="3" t="s">
        <v>1001</v>
      </c>
      <c r="J64" s="3" t="s">
        <v>1292</v>
      </c>
      <c r="K64" s="3" t="s">
        <v>1293</v>
      </c>
      <c r="L64" s="3" t="s">
        <v>1003</v>
      </c>
      <c r="M64" s="4">
        <v>0</v>
      </c>
      <c r="N64" s="5">
        <v>0</v>
      </c>
      <c r="O64" s="3" t="s">
        <v>1019</v>
      </c>
      <c r="P64" s="6"/>
      <c r="Q64" s="7">
        <v>0</v>
      </c>
      <c r="R64" s="3" t="s">
        <v>1108</v>
      </c>
      <c r="S64" s="3" t="s">
        <v>1294</v>
      </c>
      <c r="T64" s="3" t="s">
        <v>1006</v>
      </c>
    </row>
    <row r="65" spans="1:20" ht="13.8" x14ac:dyDescent="0.3">
      <c r="A65" s="3" t="s">
        <v>1295</v>
      </c>
      <c r="B65" s="3" t="s">
        <v>43</v>
      </c>
      <c r="C65" s="3" t="s">
        <v>1296</v>
      </c>
      <c r="D65" s="3" t="s">
        <v>959</v>
      </c>
      <c r="E65" s="3" t="s">
        <v>521</v>
      </c>
      <c r="F65" s="3" t="s">
        <v>53</v>
      </c>
      <c r="G65" s="3" t="s">
        <v>998</v>
      </c>
      <c r="H65" s="3" t="s">
        <v>999</v>
      </c>
      <c r="I65" s="3" t="s">
        <v>1048</v>
      </c>
      <c r="J65" s="3" t="s">
        <v>1001</v>
      </c>
      <c r="K65" s="3" t="s">
        <v>1002</v>
      </c>
      <c r="L65" s="3" t="s">
        <v>1003</v>
      </c>
      <c r="M65" s="4">
        <v>0</v>
      </c>
      <c r="N65" s="5">
        <v>0</v>
      </c>
      <c r="O65" s="3" t="s">
        <v>1019</v>
      </c>
      <c r="P65" s="6"/>
      <c r="Q65" s="7">
        <v>0</v>
      </c>
      <c r="R65" s="3" t="s">
        <v>1174</v>
      </c>
      <c r="S65" s="3" t="s">
        <v>1297</v>
      </c>
      <c r="T65" s="3" t="s">
        <v>1006</v>
      </c>
    </row>
    <row r="66" spans="1:20" ht="13.8" x14ac:dyDescent="0.3">
      <c r="A66" s="3" t="s">
        <v>1298</v>
      </c>
      <c r="B66" s="3" t="s">
        <v>994</v>
      </c>
      <c r="C66" s="3" t="s">
        <v>1299</v>
      </c>
      <c r="D66" s="3" t="s">
        <v>1300</v>
      </c>
      <c r="E66" s="3" t="s">
        <v>1301</v>
      </c>
      <c r="F66" s="3" t="s">
        <v>470</v>
      </c>
      <c r="G66" s="3" t="s">
        <v>149</v>
      </c>
      <c r="H66" s="3" t="s">
        <v>999</v>
      </c>
      <c r="I66" s="3" t="s">
        <v>1062</v>
      </c>
      <c r="J66" s="3" t="s">
        <v>1001</v>
      </c>
      <c r="K66" s="3" t="s">
        <v>1002</v>
      </c>
      <c r="L66" s="3" t="s">
        <v>1003</v>
      </c>
      <c r="M66" s="4">
        <v>0</v>
      </c>
      <c r="N66" s="5">
        <v>0</v>
      </c>
      <c r="O66" s="3" t="s">
        <v>1001</v>
      </c>
      <c r="P66" s="6"/>
      <c r="Q66" s="7">
        <v>0</v>
      </c>
      <c r="R66" s="3" t="s">
        <v>1004</v>
      </c>
      <c r="S66" s="3" t="s">
        <v>1005</v>
      </c>
      <c r="T66" s="3" t="s">
        <v>1006</v>
      </c>
    </row>
    <row r="67" spans="1:20" ht="13.8" x14ac:dyDescent="0.3">
      <c r="A67" s="3" t="s">
        <v>1302</v>
      </c>
      <c r="B67" s="3" t="s">
        <v>994</v>
      </c>
      <c r="C67" s="3" t="s">
        <v>1287</v>
      </c>
      <c r="D67" s="3" t="s">
        <v>1303</v>
      </c>
      <c r="E67" s="3" t="s">
        <v>1289</v>
      </c>
      <c r="F67" s="3" t="s">
        <v>85</v>
      </c>
      <c r="G67" s="3" t="s">
        <v>998</v>
      </c>
      <c r="H67" s="3" t="s">
        <v>999</v>
      </c>
      <c r="I67" s="3" t="s">
        <v>1048</v>
      </c>
      <c r="J67" s="3" t="s">
        <v>1001</v>
      </c>
      <c r="K67" s="3" t="s">
        <v>1002</v>
      </c>
      <c r="L67" s="3" t="s">
        <v>1003</v>
      </c>
      <c r="M67" s="4">
        <v>0</v>
      </c>
      <c r="N67" s="5">
        <v>0</v>
      </c>
      <c r="O67" s="3" t="s">
        <v>1001</v>
      </c>
      <c r="P67" s="6"/>
      <c r="Q67" s="7">
        <v>0</v>
      </c>
      <c r="R67" s="3" t="s">
        <v>1004</v>
      </c>
      <c r="S67" s="3" t="s">
        <v>1005</v>
      </c>
      <c r="T67" s="3" t="s">
        <v>1006</v>
      </c>
    </row>
    <row r="68" spans="1:20" ht="13.8" x14ac:dyDescent="0.3">
      <c r="A68" s="3" t="s">
        <v>1304</v>
      </c>
      <c r="B68" s="3" t="s">
        <v>994</v>
      </c>
      <c r="C68" s="3" t="s">
        <v>1305</v>
      </c>
      <c r="D68" s="3" t="s">
        <v>1306</v>
      </c>
      <c r="E68" s="3" t="s">
        <v>1307</v>
      </c>
      <c r="F68" s="3" t="s">
        <v>15</v>
      </c>
      <c r="G68" s="3" t="s">
        <v>998</v>
      </c>
      <c r="H68" s="3" t="s">
        <v>999</v>
      </c>
      <c r="I68" s="3" t="s">
        <v>1130</v>
      </c>
      <c r="J68" s="3" t="s">
        <v>1308</v>
      </c>
      <c r="K68" s="3" t="s">
        <v>1002</v>
      </c>
      <c r="L68" s="3" t="s">
        <v>1003</v>
      </c>
      <c r="M68" s="4">
        <v>325000</v>
      </c>
      <c r="N68" s="5">
        <v>650000</v>
      </c>
      <c r="O68" s="3" t="s">
        <v>1001</v>
      </c>
      <c r="P68" s="6"/>
      <c r="Q68" s="7">
        <v>0</v>
      </c>
      <c r="R68" s="3" t="s">
        <v>1309</v>
      </c>
      <c r="S68" s="3" t="s">
        <v>1310</v>
      </c>
      <c r="T68" s="3" t="s">
        <v>1006</v>
      </c>
    </row>
    <row r="69" spans="1:20" ht="13.8" x14ac:dyDescent="0.3">
      <c r="A69" s="3" t="s">
        <v>1311</v>
      </c>
      <c r="B69" s="3" t="s">
        <v>994</v>
      </c>
      <c r="C69" s="3" t="s">
        <v>1312</v>
      </c>
      <c r="D69" s="3" t="s">
        <v>1313</v>
      </c>
      <c r="E69" s="3" t="s">
        <v>1314</v>
      </c>
      <c r="F69" s="3" t="s">
        <v>85</v>
      </c>
      <c r="G69" s="3" t="s">
        <v>998</v>
      </c>
      <c r="H69" s="3" t="s">
        <v>999</v>
      </c>
      <c r="I69" s="3" t="s">
        <v>1048</v>
      </c>
      <c r="J69" s="3" t="s">
        <v>1001</v>
      </c>
      <c r="K69" s="3" t="s">
        <v>1002</v>
      </c>
      <c r="L69" s="3" t="s">
        <v>1003</v>
      </c>
      <c r="M69" s="4">
        <v>0</v>
      </c>
      <c r="N69" s="5">
        <v>0</v>
      </c>
      <c r="O69" s="3" t="s">
        <v>1001</v>
      </c>
      <c r="P69" s="6"/>
      <c r="Q69" s="7">
        <v>0</v>
      </c>
      <c r="R69" s="3" t="s">
        <v>1004</v>
      </c>
      <c r="S69" s="3" t="s">
        <v>1005</v>
      </c>
      <c r="T69" s="3" t="s">
        <v>1006</v>
      </c>
    </row>
    <row r="70" spans="1:20" ht="13.8" x14ac:dyDescent="0.3">
      <c r="A70" s="3" t="s">
        <v>1315</v>
      </c>
      <c r="B70" s="3" t="s">
        <v>994</v>
      </c>
      <c r="C70" s="3" t="s">
        <v>1316</v>
      </c>
      <c r="D70" s="3" t="s">
        <v>1317</v>
      </c>
      <c r="E70" s="3" t="s">
        <v>1318</v>
      </c>
      <c r="F70" s="3" t="s">
        <v>129</v>
      </c>
      <c r="G70" s="3" t="s">
        <v>998</v>
      </c>
      <c r="H70" s="3" t="s">
        <v>999</v>
      </c>
      <c r="I70" s="3" t="s">
        <v>1130</v>
      </c>
      <c r="J70" s="3" t="s">
        <v>1001</v>
      </c>
      <c r="K70" s="3" t="s">
        <v>1002</v>
      </c>
      <c r="L70" s="3" t="s">
        <v>1003</v>
      </c>
      <c r="M70" s="4">
        <v>0</v>
      </c>
      <c r="N70" s="5">
        <v>0</v>
      </c>
      <c r="O70" s="3" t="s">
        <v>1001</v>
      </c>
      <c r="P70" s="6"/>
      <c r="Q70" s="7">
        <v>0</v>
      </c>
      <c r="R70" s="3" t="s">
        <v>1004</v>
      </c>
      <c r="S70" s="3" t="s">
        <v>1005</v>
      </c>
      <c r="T70" s="3" t="s">
        <v>1006</v>
      </c>
    </row>
    <row r="71" spans="1:20" ht="13.8" x14ac:dyDescent="0.3">
      <c r="A71" s="3" t="s">
        <v>1319</v>
      </c>
      <c r="B71" s="3" t="s">
        <v>994</v>
      </c>
      <c r="C71" s="3" t="s">
        <v>1320</v>
      </c>
      <c r="D71" s="3" t="s">
        <v>1321</v>
      </c>
      <c r="E71" s="3" t="s">
        <v>341</v>
      </c>
      <c r="F71" s="3" t="s">
        <v>94</v>
      </c>
      <c r="G71" s="3" t="s">
        <v>998</v>
      </c>
      <c r="H71" s="3" t="s">
        <v>999</v>
      </c>
      <c r="I71" s="3" t="s">
        <v>1048</v>
      </c>
      <c r="J71" s="3" t="s">
        <v>1001</v>
      </c>
      <c r="K71" s="3" t="s">
        <v>1002</v>
      </c>
      <c r="L71" s="3" t="s">
        <v>1003</v>
      </c>
      <c r="M71" s="4">
        <v>0</v>
      </c>
      <c r="N71" s="5">
        <v>0</v>
      </c>
      <c r="O71" s="3" t="s">
        <v>1001</v>
      </c>
      <c r="P71" s="6"/>
      <c r="Q71" s="7">
        <v>0</v>
      </c>
      <c r="R71" s="3" t="s">
        <v>1004</v>
      </c>
      <c r="S71" s="3" t="s">
        <v>1005</v>
      </c>
      <c r="T71" s="3" t="s">
        <v>1006</v>
      </c>
    </row>
    <row r="72" spans="1:20" ht="13.8" x14ac:dyDescent="0.3">
      <c r="A72" s="3" t="s">
        <v>1322</v>
      </c>
      <c r="B72" s="3" t="s">
        <v>994</v>
      </c>
      <c r="C72" s="3" t="s">
        <v>1323</v>
      </c>
      <c r="D72" s="3" t="s">
        <v>1324</v>
      </c>
      <c r="E72" s="3" t="s">
        <v>1325</v>
      </c>
      <c r="F72" s="3" t="s">
        <v>36</v>
      </c>
      <c r="G72" s="3" t="s">
        <v>998</v>
      </c>
      <c r="H72" s="3" t="s">
        <v>999</v>
      </c>
      <c r="I72" s="3" t="s">
        <v>1048</v>
      </c>
      <c r="J72" s="3" t="s">
        <v>1001</v>
      </c>
      <c r="K72" s="3" t="s">
        <v>1002</v>
      </c>
      <c r="L72" s="3" t="s">
        <v>1003</v>
      </c>
      <c r="M72" s="4">
        <v>0</v>
      </c>
      <c r="N72" s="5">
        <v>0</v>
      </c>
      <c r="O72" s="3" t="s">
        <v>1001</v>
      </c>
      <c r="P72" s="6"/>
      <c r="Q72" s="7">
        <v>0</v>
      </c>
      <c r="R72" s="3" t="s">
        <v>1004</v>
      </c>
      <c r="S72" s="3" t="s">
        <v>1005</v>
      </c>
      <c r="T72" s="3" t="s">
        <v>1006</v>
      </c>
    </row>
    <row r="73" spans="1:20" ht="13.8" x14ac:dyDescent="0.3">
      <c r="A73" s="3" t="s">
        <v>1326</v>
      </c>
      <c r="B73" s="3" t="s">
        <v>994</v>
      </c>
      <c r="C73" s="3" t="s">
        <v>1327</v>
      </c>
      <c r="D73" s="3" t="s">
        <v>1328</v>
      </c>
      <c r="E73" s="3" t="s">
        <v>1329</v>
      </c>
      <c r="F73" s="3" t="s">
        <v>31</v>
      </c>
      <c r="G73" s="3" t="s">
        <v>998</v>
      </c>
      <c r="H73" s="3" t="s">
        <v>999</v>
      </c>
      <c r="I73" s="3" t="s">
        <v>1032</v>
      </c>
      <c r="J73" s="3" t="s">
        <v>1001</v>
      </c>
      <c r="K73" s="3" t="s">
        <v>1002</v>
      </c>
      <c r="L73" s="3" t="s">
        <v>1003</v>
      </c>
      <c r="M73" s="4">
        <v>0</v>
      </c>
      <c r="N73" s="5">
        <v>0</v>
      </c>
      <c r="O73" s="3" t="s">
        <v>1001</v>
      </c>
      <c r="P73" s="6"/>
      <c r="Q73" s="7">
        <v>0</v>
      </c>
      <c r="R73" s="3" t="s">
        <v>1004</v>
      </c>
      <c r="S73" s="3" t="s">
        <v>1005</v>
      </c>
      <c r="T73" s="3" t="s">
        <v>1006</v>
      </c>
    </row>
    <row r="74" spans="1:20" ht="13.8" x14ac:dyDescent="0.3">
      <c r="A74" s="3" t="s">
        <v>1330</v>
      </c>
      <c r="B74" s="3" t="s">
        <v>994</v>
      </c>
      <c r="C74" s="3" t="s">
        <v>1331</v>
      </c>
      <c r="D74" s="3" t="s">
        <v>1332</v>
      </c>
      <c r="E74" s="3" t="s">
        <v>1333</v>
      </c>
      <c r="F74" s="3" t="s">
        <v>1091</v>
      </c>
      <c r="G74" s="3" t="s">
        <v>998</v>
      </c>
      <c r="H74" s="3" t="s">
        <v>999</v>
      </c>
      <c r="I74" s="3" t="s">
        <v>1048</v>
      </c>
      <c r="J74" s="3" t="s">
        <v>1001</v>
      </c>
      <c r="K74" s="3" t="s">
        <v>1002</v>
      </c>
      <c r="L74" s="3" t="s">
        <v>1003</v>
      </c>
      <c r="M74" s="4">
        <v>0</v>
      </c>
      <c r="N74" s="5">
        <v>0</v>
      </c>
      <c r="O74" s="3" t="s">
        <v>1001</v>
      </c>
      <c r="P74" s="6"/>
      <c r="Q74" s="7">
        <v>0</v>
      </c>
      <c r="R74" s="3" t="s">
        <v>1004</v>
      </c>
      <c r="S74" s="3" t="s">
        <v>1005</v>
      </c>
      <c r="T74" s="3" t="s">
        <v>1006</v>
      </c>
    </row>
    <row r="75" spans="1:20" ht="13.8" x14ac:dyDescent="0.3">
      <c r="A75" s="3" t="s">
        <v>1334</v>
      </c>
      <c r="B75" s="3" t="s">
        <v>994</v>
      </c>
      <c r="C75" s="3" t="s">
        <v>1335</v>
      </c>
      <c r="D75" s="3" t="s">
        <v>1336</v>
      </c>
      <c r="E75" s="3" t="s">
        <v>1337</v>
      </c>
      <c r="F75" s="3" t="s">
        <v>81</v>
      </c>
      <c r="G75" s="3" t="s">
        <v>998</v>
      </c>
      <c r="H75" s="3" t="s">
        <v>999</v>
      </c>
      <c r="I75" s="3" t="s">
        <v>1062</v>
      </c>
      <c r="J75" s="3" t="s">
        <v>1001</v>
      </c>
      <c r="K75" s="3" t="s">
        <v>1002</v>
      </c>
      <c r="L75" s="3" t="s">
        <v>1003</v>
      </c>
      <c r="M75" s="4">
        <v>0</v>
      </c>
      <c r="N75" s="5">
        <v>0</v>
      </c>
      <c r="O75" s="3" t="s">
        <v>1001</v>
      </c>
      <c r="P75" s="6"/>
      <c r="Q75" s="7">
        <v>0</v>
      </c>
      <c r="R75" s="3" t="s">
        <v>1004</v>
      </c>
      <c r="S75" s="3" t="s">
        <v>1005</v>
      </c>
      <c r="T75" s="3" t="s">
        <v>1006</v>
      </c>
    </row>
    <row r="76" spans="1:20" ht="13.8" x14ac:dyDescent="0.3">
      <c r="A76" s="3" t="s">
        <v>1338</v>
      </c>
      <c r="B76" s="3" t="s">
        <v>994</v>
      </c>
      <c r="C76" s="3" t="s">
        <v>1339</v>
      </c>
      <c r="D76" s="3" t="s">
        <v>1340</v>
      </c>
      <c r="E76" s="3" t="s">
        <v>114</v>
      </c>
      <c r="F76" s="3" t="s">
        <v>31</v>
      </c>
      <c r="G76" s="3" t="s">
        <v>998</v>
      </c>
      <c r="H76" s="3" t="s">
        <v>999</v>
      </c>
      <c r="I76" s="3" t="s">
        <v>1032</v>
      </c>
      <c r="J76" s="3" t="s">
        <v>1001</v>
      </c>
      <c r="K76" s="3" t="s">
        <v>1002</v>
      </c>
      <c r="L76" s="3" t="s">
        <v>1003</v>
      </c>
      <c r="M76" s="4">
        <v>0</v>
      </c>
      <c r="N76" s="5">
        <v>0</v>
      </c>
      <c r="O76" s="3" t="s">
        <v>1001</v>
      </c>
      <c r="P76" s="6"/>
      <c r="Q76" s="7">
        <v>0</v>
      </c>
      <c r="R76" s="3" t="s">
        <v>1004</v>
      </c>
      <c r="S76" s="3" t="s">
        <v>1005</v>
      </c>
      <c r="T76" s="3" t="s">
        <v>1006</v>
      </c>
    </row>
    <row r="77" spans="1:20" ht="13.8" x14ac:dyDescent="0.3">
      <c r="A77" s="3" t="s">
        <v>1341</v>
      </c>
      <c r="B77" s="3" t="s">
        <v>994</v>
      </c>
      <c r="C77" s="3" t="s">
        <v>1342</v>
      </c>
      <c r="D77" s="3" t="s">
        <v>1343</v>
      </c>
      <c r="E77" s="3" t="s">
        <v>338</v>
      </c>
      <c r="F77" s="3" t="s">
        <v>202</v>
      </c>
      <c r="G77" s="3" t="s">
        <v>998</v>
      </c>
      <c r="H77" s="3" t="s">
        <v>999</v>
      </c>
      <c r="I77" s="3" t="s">
        <v>1048</v>
      </c>
      <c r="J77" s="3" t="s">
        <v>1001</v>
      </c>
      <c r="K77" s="3" t="s">
        <v>1002</v>
      </c>
      <c r="L77" s="3" t="s">
        <v>1003</v>
      </c>
      <c r="M77" s="4">
        <v>0</v>
      </c>
      <c r="N77" s="5">
        <v>0</v>
      </c>
      <c r="O77" s="3" t="s">
        <v>1039</v>
      </c>
      <c r="P77" s="6"/>
      <c r="Q77" s="7">
        <v>0</v>
      </c>
      <c r="R77" s="3" t="s">
        <v>1174</v>
      </c>
      <c r="S77" s="3" t="s">
        <v>1344</v>
      </c>
      <c r="T77" s="3" t="s">
        <v>1006</v>
      </c>
    </row>
    <row r="78" spans="1:20" ht="13.8" x14ac:dyDescent="0.3">
      <c r="A78" s="3" t="s">
        <v>1345</v>
      </c>
      <c r="B78" s="3" t="s">
        <v>994</v>
      </c>
      <c r="C78" s="3" t="s">
        <v>1346</v>
      </c>
      <c r="D78" s="3" t="s">
        <v>1347</v>
      </c>
      <c r="E78" s="3" t="s">
        <v>1348</v>
      </c>
      <c r="F78" s="3" t="s">
        <v>569</v>
      </c>
      <c r="G78" s="3" t="s">
        <v>998</v>
      </c>
      <c r="H78" s="3" t="s">
        <v>999</v>
      </c>
      <c r="I78" s="3" t="s">
        <v>1048</v>
      </c>
      <c r="J78" s="3" t="s">
        <v>1001</v>
      </c>
      <c r="K78" s="3" t="s">
        <v>1002</v>
      </c>
      <c r="L78" s="3" t="s">
        <v>1003</v>
      </c>
      <c r="M78" s="4">
        <v>0</v>
      </c>
      <c r="N78" s="5">
        <v>0</v>
      </c>
      <c r="O78" s="3" t="s">
        <v>1001</v>
      </c>
      <c r="P78" s="6"/>
      <c r="Q78" s="7">
        <v>0</v>
      </c>
      <c r="R78" s="3" t="s">
        <v>1004</v>
      </c>
      <c r="S78" s="3" t="s">
        <v>1005</v>
      </c>
      <c r="T78" s="3" t="s">
        <v>1006</v>
      </c>
    </row>
    <row r="79" spans="1:20" ht="13.8" x14ac:dyDescent="0.3">
      <c r="A79" s="3" t="s">
        <v>1349</v>
      </c>
      <c r="B79" s="3" t="s">
        <v>20</v>
      </c>
      <c r="C79" s="3" t="s">
        <v>1350</v>
      </c>
      <c r="D79" s="3" t="s">
        <v>1351</v>
      </c>
      <c r="E79" s="3" t="s">
        <v>229</v>
      </c>
      <c r="F79" s="3" t="s">
        <v>15</v>
      </c>
      <c r="G79" s="3" t="s">
        <v>998</v>
      </c>
      <c r="H79" s="3" t="s">
        <v>1081</v>
      </c>
      <c r="I79" s="3" t="s">
        <v>1048</v>
      </c>
      <c r="J79" s="3" t="s">
        <v>1352</v>
      </c>
      <c r="K79" s="3" t="s">
        <v>1243</v>
      </c>
      <c r="L79" s="3" t="s">
        <v>1003</v>
      </c>
      <c r="M79" s="4">
        <v>50000</v>
      </c>
      <c r="N79" s="5">
        <v>240000</v>
      </c>
      <c r="O79" s="3" t="s">
        <v>1019</v>
      </c>
      <c r="P79" s="6"/>
      <c r="Q79" s="7">
        <v>0</v>
      </c>
      <c r="R79" s="3" t="s">
        <v>1353</v>
      </c>
      <c r="S79" s="3" t="s">
        <v>1010</v>
      </c>
      <c r="T79" s="3" t="s">
        <v>1006</v>
      </c>
    </row>
    <row r="80" spans="1:20" ht="13.8" x14ac:dyDescent="0.3">
      <c r="A80" s="3" t="s">
        <v>1354</v>
      </c>
      <c r="B80" s="3" t="s">
        <v>20</v>
      </c>
      <c r="C80" s="3" t="s">
        <v>1355</v>
      </c>
      <c r="D80" s="3" t="s">
        <v>1356</v>
      </c>
      <c r="E80" s="3" t="s">
        <v>1357</v>
      </c>
      <c r="F80" s="3" t="s">
        <v>74</v>
      </c>
      <c r="G80" s="3" t="s">
        <v>998</v>
      </c>
      <c r="H80" s="3" t="s">
        <v>999</v>
      </c>
      <c r="I80" s="3" t="s">
        <v>1358</v>
      </c>
      <c r="J80" s="3" t="s">
        <v>1359</v>
      </c>
      <c r="K80" s="3" t="s">
        <v>1002</v>
      </c>
      <c r="L80" s="3" t="s">
        <v>1003</v>
      </c>
      <c r="M80" s="4">
        <v>0</v>
      </c>
      <c r="N80" s="5">
        <v>0</v>
      </c>
      <c r="O80" s="3" t="s">
        <v>1001</v>
      </c>
      <c r="P80" s="6"/>
      <c r="Q80" s="7">
        <v>0</v>
      </c>
      <c r="R80" s="3" t="s">
        <v>1057</v>
      </c>
      <c r="S80" s="3" t="s">
        <v>1005</v>
      </c>
      <c r="T80" s="3" t="s">
        <v>1006</v>
      </c>
    </row>
    <row r="81" spans="1:20" ht="13.8" x14ac:dyDescent="0.3">
      <c r="A81" s="3" t="s">
        <v>1360</v>
      </c>
      <c r="B81" s="3" t="s">
        <v>994</v>
      </c>
      <c r="C81" s="3" t="s">
        <v>1361</v>
      </c>
      <c r="D81" s="3" t="s">
        <v>1362</v>
      </c>
      <c r="E81" s="3" t="s">
        <v>1363</v>
      </c>
      <c r="F81" s="3" t="s">
        <v>315</v>
      </c>
      <c r="G81" s="3" t="s">
        <v>998</v>
      </c>
      <c r="H81" s="3" t="s">
        <v>999</v>
      </c>
      <c r="I81" s="3" t="s">
        <v>1000</v>
      </c>
      <c r="J81" s="3" t="s">
        <v>1001</v>
      </c>
      <c r="K81" s="3" t="s">
        <v>1002</v>
      </c>
      <c r="L81" s="3" t="s">
        <v>1003</v>
      </c>
      <c r="M81" s="4">
        <v>234999.99999999997</v>
      </c>
      <c r="N81" s="5">
        <v>1175000</v>
      </c>
      <c r="O81" s="3" t="s">
        <v>1001</v>
      </c>
      <c r="P81" s="6"/>
      <c r="Q81" s="7">
        <v>0</v>
      </c>
      <c r="R81" s="3" t="s">
        <v>1004</v>
      </c>
      <c r="S81" s="3" t="s">
        <v>1005</v>
      </c>
      <c r="T81" s="3" t="s">
        <v>1006</v>
      </c>
    </row>
    <row r="82" spans="1:20" ht="13.8" x14ac:dyDescent="0.3">
      <c r="A82" s="3" t="s">
        <v>1364</v>
      </c>
      <c r="B82" s="3" t="s">
        <v>43</v>
      </c>
      <c r="C82" s="3" t="s">
        <v>1365</v>
      </c>
      <c r="D82" s="3" t="s">
        <v>1366</v>
      </c>
      <c r="E82" s="3" t="s">
        <v>238</v>
      </c>
      <c r="F82" s="3" t="s">
        <v>74</v>
      </c>
      <c r="G82" s="3" t="s">
        <v>998</v>
      </c>
      <c r="H82" s="3" t="s">
        <v>999</v>
      </c>
      <c r="I82" s="3" t="s">
        <v>1009</v>
      </c>
      <c r="J82" s="3" t="s">
        <v>1001</v>
      </c>
      <c r="K82" s="3" t="s">
        <v>1002</v>
      </c>
      <c r="L82" s="3" t="s">
        <v>1003</v>
      </c>
      <c r="M82" s="4">
        <v>0</v>
      </c>
      <c r="N82" s="5">
        <v>0</v>
      </c>
      <c r="O82" s="3" t="s">
        <v>1001</v>
      </c>
      <c r="P82" s="6"/>
      <c r="Q82" s="7">
        <v>0</v>
      </c>
      <c r="R82" s="3" t="s">
        <v>1057</v>
      </c>
      <c r="S82" s="3" t="s">
        <v>1057</v>
      </c>
      <c r="T82" s="3" t="s">
        <v>1006</v>
      </c>
    </row>
    <row r="83" spans="1:20" ht="13.8" x14ac:dyDescent="0.3">
      <c r="A83" s="3" t="s">
        <v>1367</v>
      </c>
      <c r="B83" s="3" t="s">
        <v>994</v>
      </c>
      <c r="C83" s="3" t="s">
        <v>1368</v>
      </c>
      <c r="D83" s="3" t="s">
        <v>1369</v>
      </c>
      <c r="E83" s="3" t="s">
        <v>1370</v>
      </c>
      <c r="F83" s="3" t="s">
        <v>15</v>
      </c>
      <c r="G83" s="3" t="s">
        <v>998</v>
      </c>
      <c r="H83" s="3" t="s">
        <v>999</v>
      </c>
      <c r="I83" s="3" t="s">
        <v>1032</v>
      </c>
      <c r="J83" s="3" t="s">
        <v>1001</v>
      </c>
      <c r="K83" s="3" t="s">
        <v>1002</v>
      </c>
      <c r="L83" s="3" t="s">
        <v>1003</v>
      </c>
      <c r="M83" s="4">
        <v>0</v>
      </c>
      <c r="N83" s="5">
        <v>0</v>
      </c>
      <c r="O83" s="3" t="s">
        <v>1001</v>
      </c>
      <c r="P83" s="6"/>
      <c r="Q83" s="7">
        <v>0</v>
      </c>
      <c r="R83" s="3" t="s">
        <v>1004</v>
      </c>
      <c r="S83" s="3" t="s">
        <v>1005</v>
      </c>
      <c r="T83" s="3" t="s">
        <v>1006</v>
      </c>
    </row>
    <row r="84" spans="1:20" ht="13.8" x14ac:dyDescent="0.3">
      <c r="A84" s="3" t="s">
        <v>1371</v>
      </c>
      <c r="B84" s="3" t="s">
        <v>994</v>
      </c>
      <c r="C84" s="3" t="s">
        <v>1372</v>
      </c>
      <c r="D84" s="3" t="s">
        <v>1373</v>
      </c>
      <c r="E84" s="3" t="s">
        <v>1374</v>
      </c>
      <c r="F84" s="3" t="s">
        <v>639</v>
      </c>
      <c r="G84" s="3" t="s">
        <v>998</v>
      </c>
      <c r="H84" s="3" t="s">
        <v>999</v>
      </c>
      <c r="I84" s="3" t="s">
        <v>1032</v>
      </c>
      <c r="J84" s="3" t="s">
        <v>1001</v>
      </c>
      <c r="K84" s="3" t="s">
        <v>1002</v>
      </c>
      <c r="L84" s="3" t="s">
        <v>1003</v>
      </c>
      <c r="M84" s="4">
        <v>0</v>
      </c>
      <c r="N84" s="5">
        <v>0</v>
      </c>
      <c r="O84" s="3" t="s">
        <v>1001</v>
      </c>
      <c r="P84" s="6"/>
      <c r="Q84" s="7">
        <v>0</v>
      </c>
      <c r="R84" s="3" t="s">
        <v>1004</v>
      </c>
      <c r="S84" s="3" t="s">
        <v>1005</v>
      </c>
      <c r="T84" s="3" t="s">
        <v>1006</v>
      </c>
    </row>
    <row r="85" spans="1:20" ht="13.8" x14ac:dyDescent="0.3">
      <c r="A85" s="3" t="s">
        <v>1375</v>
      </c>
      <c r="B85" s="3" t="s">
        <v>994</v>
      </c>
      <c r="C85" s="3" t="s">
        <v>1376</v>
      </c>
      <c r="D85" s="3" t="s">
        <v>1377</v>
      </c>
      <c r="E85" s="3" t="s">
        <v>1378</v>
      </c>
      <c r="F85" s="3" t="s">
        <v>470</v>
      </c>
      <c r="G85" s="3" t="s">
        <v>149</v>
      </c>
      <c r="H85" s="3" t="s">
        <v>999</v>
      </c>
      <c r="I85" s="3" t="s">
        <v>1000</v>
      </c>
      <c r="J85" s="3" t="s">
        <v>1001</v>
      </c>
      <c r="K85" s="3" t="s">
        <v>1002</v>
      </c>
      <c r="L85" s="3" t="s">
        <v>1003</v>
      </c>
      <c r="M85" s="4">
        <v>0</v>
      </c>
      <c r="N85" s="5">
        <v>0</v>
      </c>
      <c r="O85" s="3" t="s">
        <v>1001</v>
      </c>
      <c r="P85" s="6"/>
      <c r="Q85" s="7">
        <v>0</v>
      </c>
      <c r="R85" s="3" t="s">
        <v>1004</v>
      </c>
      <c r="S85" s="3" t="s">
        <v>1005</v>
      </c>
      <c r="T85" s="3" t="s">
        <v>1006</v>
      </c>
    </row>
    <row r="86" spans="1:20" ht="13.8" x14ac:dyDescent="0.3">
      <c r="A86" s="3" t="s">
        <v>1379</v>
      </c>
      <c r="B86" s="3" t="s">
        <v>994</v>
      </c>
      <c r="C86" s="3" t="s">
        <v>1380</v>
      </c>
      <c r="D86" s="3" t="s">
        <v>1381</v>
      </c>
      <c r="E86" s="3" t="s">
        <v>1382</v>
      </c>
      <c r="F86" s="3" t="s">
        <v>81</v>
      </c>
      <c r="G86" s="3" t="s">
        <v>998</v>
      </c>
      <c r="H86" s="3" t="s">
        <v>999</v>
      </c>
      <c r="I86" s="3" t="s">
        <v>1048</v>
      </c>
      <c r="J86" s="3" t="s">
        <v>1001</v>
      </c>
      <c r="K86" s="3" t="s">
        <v>1002</v>
      </c>
      <c r="L86" s="3" t="s">
        <v>1003</v>
      </c>
      <c r="M86" s="4">
        <v>0</v>
      </c>
      <c r="N86" s="5">
        <v>0</v>
      </c>
      <c r="O86" s="3" t="s">
        <v>1001</v>
      </c>
      <c r="P86" s="6"/>
      <c r="Q86" s="7">
        <v>0</v>
      </c>
      <c r="R86" s="3" t="s">
        <v>1004</v>
      </c>
      <c r="S86" s="3" t="s">
        <v>1005</v>
      </c>
      <c r="T86" s="3" t="s">
        <v>1006</v>
      </c>
    </row>
    <row r="87" spans="1:20" ht="13.8" x14ac:dyDescent="0.3">
      <c r="A87" s="3" t="s">
        <v>1383</v>
      </c>
      <c r="B87" s="3" t="s">
        <v>49</v>
      </c>
      <c r="C87" s="3" t="s">
        <v>1384</v>
      </c>
      <c r="D87" s="3" t="s">
        <v>1385</v>
      </c>
      <c r="E87" s="3" t="s">
        <v>796</v>
      </c>
      <c r="F87" s="3" t="s">
        <v>129</v>
      </c>
      <c r="G87" s="3" t="s">
        <v>998</v>
      </c>
      <c r="H87" s="3" t="s">
        <v>1017</v>
      </c>
      <c r="I87" s="3" t="s">
        <v>1165</v>
      </c>
      <c r="J87" s="3" t="s">
        <v>1386</v>
      </c>
      <c r="K87" s="3" t="s">
        <v>1002</v>
      </c>
      <c r="L87" s="3" t="s">
        <v>1003</v>
      </c>
      <c r="M87" s="4">
        <v>0</v>
      </c>
      <c r="N87" s="5">
        <v>12000</v>
      </c>
      <c r="O87" s="3" t="s">
        <v>1019</v>
      </c>
      <c r="P87" s="6"/>
      <c r="Q87" s="7">
        <v>0</v>
      </c>
      <c r="R87" s="3" t="s">
        <v>1387</v>
      </c>
      <c r="S87" s="3" t="s">
        <v>1388</v>
      </c>
      <c r="T87" s="3" t="s">
        <v>1006</v>
      </c>
    </row>
    <row r="88" spans="1:20" ht="13.8" x14ac:dyDescent="0.3">
      <c r="A88" s="3" t="s">
        <v>1389</v>
      </c>
      <c r="B88" s="3" t="s">
        <v>994</v>
      </c>
      <c r="C88" s="3" t="s">
        <v>1390</v>
      </c>
      <c r="D88" s="3" t="s">
        <v>1391</v>
      </c>
      <c r="E88" s="3" t="s">
        <v>1392</v>
      </c>
      <c r="F88" s="3" t="s">
        <v>569</v>
      </c>
      <c r="G88" s="3" t="s">
        <v>998</v>
      </c>
      <c r="H88" s="3" t="s">
        <v>999</v>
      </c>
      <c r="I88" s="3" t="s">
        <v>1048</v>
      </c>
      <c r="J88" s="3" t="s">
        <v>1001</v>
      </c>
      <c r="K88" s="3" t="s">
        <v>1002</v>
      </c>
      <c r="L88" s="3" t="s">
        <v>1003</v>
      </c>
      <c r="M88" s="4">
        <v>0</v>
      </c>
      <c r="N88" s="5">
        <v>0</v>
      </c>
      <c r="O88" s="3" t="s">
        <v>1001</v>
      </c>
      <c r="P88" s="6"/>
      <c r="Q88" s="7">
        <v>0</v>
      </c>
      <c r="R88" s="3" t="s">
        <v>1004</v>
      </c>
      <c r="S88" s="3" t="s">
        <v>1005</v>
      </c>
      <c r="T88" s="3" t="s">
        <v>1006</v>
      </c>
    </row>
    <row r="89" spans="1:20" ht="13.8" x14ac:dyDescent="0.3">
      <c r="A89" s="3" t="s">
        <v>1393</v>
      </c>
      <c r="B89" s="3" t="s">
        <v>994</v>
      </c>
      <c r="C89" s="3" t="s">
        <v>1394</v>
      </c>
      <c r="D89" s="3" t="s">
        <v>1395</v>
      </c>
      <c r="E89" s="3" t="s">
        <v>226</v>
      </c>
      <c r="F89" s="3" t="s">
        <v>23</v>
      </c>
      <c r="G89" s="3" t="s">
        <v>998</v>
      </c>
      <c r="H89" s="3" t="s">
        <v>999</v>
      </c>
      <c r="I89" s="3" t="s">
        <v>1032</v>
      </c>
      <c r="J89" s="3" t="s">
        <v>1001</v>
      </c>
      <c r="K89" s="3" t="s">
        <v>1002</v>
      </c>
      <c r="L89" s="3" t="s">
        <v>1003</v>
      </c>
      <c r="M89" s="4">
        <v>0</v>
      </c>
      <c r="N89" s="5">
        <v>0</v>
      </c>
      <c r="O89" s="3" t="s">
        <v>1001</v>
      </c>
      <c r="P89" s="6"/>
      <c r="Q89" s="7">
        <v>0</v>
      </c>
      <c r="R89" s="3" t="s">
        <v>1004</v>
      </c>
      <c r="S89" s="3" t="s">
        <v>1005</v>
      </c>
      <c r="T89" s="3" t="s">
        <v>1006</v>
      </c>
    </row>
    <row r="90" spans="1:20" ht="13.8" x14ac:dyDescent="0.3">
      <c r="A90" s="3" t="s">
        <v>1396</v>
      </c>
      <c r="B90" s="3" t="s">
        <v>994</v>
      </c>
      <c r="C90" s="3" t="s">
        <v>1397</v>
      </c>
      <c r="D90" s="3" t="s">
        <v>1398</v>
      </c>
      <c r="E90" s="3" t="s">
        <v>1399</v>
      </c>
      <c r="F90" s="3" t="s">
        <v>365</v>
      </c>
      <c r="G90" s="3" t="s">
        <v>998</v>
      </c>
      <c r="H90" s="3" t="s">
        <v>999</v>
      </c>
      <c r="I90" s="3" t="s">
        <v>1001</v>
      </c>
      <c r="J90" s="3" t="s">
        <v>1070</v>
      </c>
      <c r="K90" s="3" t="s">
        <v>1002</v>
      </c>
      <c r="L90" s="3" t="s">
        <v>1003</v>
      </c>
      <c r="M90" s="4">
        <v>5000</v>
      </c>
      <c r="N90" s="5">
        <v>0</v>
      </c>
      <c r="O90" s="3" t="s">
        <v>1001</v>
      </c>
      <c r="P90" s="6"/>
      <c r="Q90" s="7">
        <v>0</v>
      </c>
      <c r="R90" s="3" t="s">
        <v>1004</v>
      </c>
      <c r="S90" s="3" t="s">
        <v>1005</v>
      </c>
      <c r="T90" s="3" t="s">
        <v>1006</v>
      </c>
    </row>
    <row r="91" spans="1:20" ht="13.8" x14ac:dyDescent="0.3">
      <c r="A91" s="3" t="s">
        <v>1400</v>
      </c>
      <c r="B91" s="3" t="s">
        <v>994</v>
      </c>
      <c r="C91" s="3" t="s">
        <v>1401</v>
      </c>
      <c r="D91" s="3" t="s">
        <v>1402</v>
      </c>
      <c r="E91" s="3" t="s">
        <v>622</v>
      </c>
      <c r="F91" s="3" t="s">
        <v>182</v>
      </c>
      <c r="G91" s="3" t="s">
        <v>998</v>
      </c>
      <c r="H91" s="3" t="s">
        <v>999</v>
      </c>
      <c r="I91" s="3" t="s">
        <v>1048</v>
      </c>
      <c r="J91" s="3" t="s">
        <v>1001</v>
      </c>
      <c r="K91" s="3" t="s">
        <v>1002</v>
      </c>
      <c r="L91" s="3" t="s">
        <v>1003</v>
      </c>
      <c r="M91" s="4">
        <v>0</v>
      </c>
      <c r="N91" s="5">
        <v>0</v>
      </c>
      <c r="O91" s="3" t="s">
        <v>1001</v>
      </c>
      <c r="P91" s="6"/>
      <c r="Q91" s="7">
        <v>0</v>
      </c>
      <c r="R91" s="3" t="s">
        <v>1004</v>
      </c>
      <c r="S91" s="3" t="s">
        <v>1005</v>
      </c>
      <c r="T91" s="3" t="s">
        <v>1006</v>
      </c>
    </row>
    <row r="92" spans="1:20" ht="13.8" x14ac:dyDescent="0.3">
      <c r="A92" s="3" t="s">
        <v>1403</v>
      </c>
      <c r="B92" s="3" t="s">
        <v>994</v>
      </c>
      <c r="C92" s="3" t="s">
        <v>1404</v>
      </c>
      <c r="D92" s="3" t="s">
        <v>1405</v>
      </c>
      <c r="E92" s="3" t="s">
        <v>1406</v>
      </c>
      <c r="F92" s="3" t="s">
        <v>215</v>
      </c>
      <c r="G92" s="3" t="s">
        <v>998</v>
      </c>
      <c r="H92" s="3" t="s">
        <v>999</v>
      </c>
      <c r="I92" s="3" t="s">
        <v>1048</v>
      </c>
      <c r="J92" s="3" t="s">
        <v>1001</v>
      </c>
      <c r="K92" s="3" t="s">
        <v>1002</v>
      </c>
      <c r="L92" s="3" t="s">
        <v>1003</v>
      </c>
      <c r="M92" s="4">
        <v>0</v>
      </c>
      <c r="N92" s="5">
        <v>0</v>
      </c>
      <c r="O92" s="3" t="s">
        <v>1001</v>
      </c>
      <c r="P92" s="6"/>
      <c r="Q92" s="7">
        <v>0</v>
      </c>
      <c r="R92" s="3" t="s">
        <v>1004</v>
      </c>
      <c r="S92" s="3" t="s">
        <v>1005</v>
      </c>
      <c r="T92" s="3" t="s">
        <v>1006</v>
      </c>
    </row>
    <row r="93" spans="1:20" ht="13.8" x14ac:dyDescent="0.3">
      <c r="A93" s="3" t="s">
        <v>1407</v>
      </c>
      <c r="B93" s="3" t="s">
        <v>994</v>
      </c>
      <c r="C93" s="3" t="s">
        <v>1408</v>
      </c>
      <c r="D93" s="3" t="s">
        <v>1409</v>
      </c>
      <c r="E93" s="3" t="s">
        <v>1410</v>
      </c>
      <c r="F93" s="3" t="s">
        <v>569</v>
      </c>
      <c r="G93" s="3" t="s">
        <v>998</v>
      </c>
      <c r="H93" s="3" t="s">
        <v>999</v>
      </c>
      <c r="I93" s="3" t="s">
        <v>1048</v>
      </c>
      <c r="J93" s="3" t="s">
        <v>1001</v>
      </c>
      <c r="K93" s="3" t="s">
        <v>1002</v>
      </c>
      <c r="L93" s="3" t="s">
        <v>1003</v>
      </c>
      <c r="M93" s="4">
        <v>58100.000000000007</v>
      </c>
      <c r="N93" s="5">
        <v>264354.96000000002</v>
      </c>
      <c r="O93" s="3" t="s">
        <v>1001</v>
      </c>
      <c r="P93" s="6"/>
      <c r="Q93" s="7">
        <v>0</v>
      </c>
      <c r="R93" s="3" t="s">
        <v>1174</v>
      </c>
      <c r="S93" s="3" t="s">
        <v>1411</v>
      </c>
      <c r="T93" s="3" t="s">
        <v>1006</v>
      </c>
    </row>
    <row r="94" spans="1:20" ht="13.8" x14ac:dyDescent="0.3">
      <c r="A94" s="3" t="s">
        <v>1412</v>
      </c>
      <c r="B94" s="3" t="s">
        <v>994</v>
      </c>
      <c r="C94" s="3" t="s">
        <v>1413</v>
      </c>
      <c r="D94" s="3" t="s">
        <v>1414</v>
      </c>
      <c r="E94" s="3" t="s">
        <v>260</v>
      </c>
      <c r="F94" s="3" t="s">
        <v>133</v>
      </c>
      <c r="G94" s="3" t="s">
        <v>998</v>
      </c>
      <c r="H94" s="3" t="s">
        <v>999</v>
      </c>
      <c r="I94" s="3" t="s">
        <v>1062</v>
      </c>
      <c r="J94" s="3" t="s">
        <v>1001</v>
      </c>
      <c r="K94" s="3" t="s">
        <v>1002</v>
      </c>
      <c r="L94" s="3" t="s">
        <v>1003</v>
      </c>
      <c r="M94" s="4">
        <v>0</v>
      </c>
      <c r="N94" s="5">
        <v>0</v>
      </c>
      <c r="O94" s="3" t="s">
        <v>1019</v>
      </c>
      <c r="P94" s="6" t="s">
        <v>1107</v>
      </c>
      <c r="Q94" s="7">
        <v>0</v>
      </c>
      <c r="R94" s="3" t="s">
        <v>1057</v>
      </c>
      <c r="S94" s="3" t="s">
        <v>1005</v>
      </c>
      <c r="T94" s="3" t="s">
        <v>1006</v>
      </c>
    </row>
    <row r="95" spans="1:20" ht="13.8" x14ac:dyDescent="0.3">
      <c r="A95" s="3" t="s">
        <v>1415</v>
      </c>
      <c r="B95" s="3" t="s">
        <v>994</v>
      </c>
      <c r="C95" s="3" t="s">
        <v>1416</v>
      </c>
      <c r="D95" s="3" t="s">
        <v>1417</v>
      </c>
      <c r="E95" s="3" t="s">
        <v>907</v>
      </c>
      <c r="F95" s="3" t="s">
        <v>373</v>
      </c>
      <c r="G95" s="3" t="s">
        <v>998</v>
      </c>
      <c r="H95" s="3" t="s">
        <v>999</v>
      </c>
      <c r="I95" s="3" t="s">
        <v>1000</v>
      </c>
      <c r="J95" s="3" t="s">
        <v>1001</v>
      </c>
      <c r="K95" s="3" t="s">
        <v>1002</v>
      </c>
      <c r="L95" s="3" t="s">
        <v>1003</v>
      </c>
      <c r="M95" s="4">
        <v>0</v>
      </c>
      <c r="N95" s="5">
        <v>0</v>
      </c>
      <c r="O95" s="3" t="s">
        <v>1001</v>
      </c>
      <c r="P95" s="6"/>
      <c r="Q95" s="7">
        <v>0</v>
      </c>
      <c r="R95" s="3" t="s">
        <v>1004</v>
      </c>
      <c r="S95" s="3" t="s">
        <v>1005</v>
      </c>
      <c r="T95" s="3" t="s">
        <v>1006</v>
      </c>
    </row>
    <row r="96" spans="1:20" ht="13.8" x14ac:dyDescent="0.3">
      <c r="A96" s="3" t="s">
        <v>1418</v>
      </c>
      <c r="B96" s="3" t="s">
        <v>994</v>
      </c>
      <c r="C96" s="3" t="s">
        <v>1419</v>
      </c>
      <c r="D96" s="3" t="s">
        <v>1420</v>
      </c>
      <c r="E96" s="3" t="s">
        <v>181</v>
      </c>
      <c r="F96" s="3" t="s">
        <v>182</v>
      </c>
      <c r="G96" s="3" t="s">
        <v>998</v>
      </c>
      <c r="H96" s="3" t="s">
        <v>1421</v>
      </c>
      <c r="I96" s="3" t="s">
        <v>1048</v>
      </c>
      <c r="J96" s="3" t="s">
        <v>1422</v>
      </c>
      <c r="K96" s="3" t="s">
        <v>1002</v>
      </c>
      <c r="L96" s="3" t="s">
        <v>1003</v>
      </c>
      <c r="M96" s="4">
        <v>0</v>
      </c>
      <c r="N96" s="5">
        <v>140400</v>
      </c>
      <c r="O96" s="3" t="s">
        <v>1019</v>
      </c>
      <c r="P96" s="6"/>
      <c r="Q96" s="7">
        <v>0</v>
      </c>
      <c r="R96" s="3" t="s">
        <v>1108</v>
      </c>
      <c r="S96" s="3" t="s">
        <v>1423</v>
      </c>
      <c r="T96" s="3" t="s">
        <v>1006</v>
      </c>
    </row>
    <row r="97" spans="1:20" ht="13.8" x14ac:dyDescent="0.3">
      <c r="A97" s="3" t="s">
        <v>1424</v>
      </c>
      <c r="B97" s="3" t="s">
        <v>994</v>
      </c>
      <c r="C97" s="3" t="s">
        <v>1425</v>
      </c>
      <c r="D97" s="3" t="s">
        <v>1426</v>
      </c>
      <c r="E97" s="3" t="s">
        <v>1427</v>
      </c>
      <c r="F97" s="3" t="s">
        <v>631</v>
      </c>
      <c r="G97" s="3" t="s">
        <v>998</v>
      </c>
      <c r="H97" s="3" t="s">
        <v>999</v>
      </c>
      <c r="I97" s="3" t="s">
        <v>1048</v>
      </c>
      <c r="J97" s="3" t="s">
        <v>1001</v>
      </c>
      <c r="K97" s="3" t="s">
        <v>1002</v>
      </c>
      <c r="L97" s="3" t="s">
        <v>1003</v>
      </c>
      <c r="M97" s="4">
        <v>0</v>
      </c>
      <c r="N97" s="5">
        <v>0</v>
      </c>
      <c r="O97" s="3" t="s">
        <v>1001</v>
      </c>
      <c r="P97" s="6"/>
      <c r="Q97" s="7">
        <v>0</v>
      </c>
      <c r="R97" s="3" t="s">
        <v>1004</v>
      </c>
      <c r="S97" s="3" t="s">
        <v>1005</v>
      </c>
      <c r="T97" s="3" t="s">
        <v>1006</v>
      </c>
    </row>
    <row r="98" spans="1:20" ht="13.8" x14ac:dyDescent="0.3">
      <c r="A98" s="3" t="s">
        <v>1428</v>
      </c>
      <c r="B98" s="3" t="s">
        <v>994</v>
      </c>
      <c r="C98" s="3" t="s">
        <v>1429</v>
      </c>
      <c r="D98" s="3" t="s">
        <v>1430</v>
      </c>
      <c r="E98" s="3" t="s">
        <v>668</v>
      </c>
      <c r="F98" s="3" t="s">
        <v>569</v>
      </c>
      <c r="G98" s="3" t="s">
        <v>998</v>
      </c>
      <c r="H98" s="3" t="s">
        <v>999</v>
      </c>
      <c r="I98" s="3" t="s">
        <v>1032</v>
      </c>
      <c r="J98" s="3" t="s">
        <v>1001</v>
      </c>
      <c r="K98" s="3" t="s">
        <v>1002</v>
      </c>
      <c r="L98" s="3" t="s">
        <v>1003</v>
      </c>
      <c r="M98" s="4">
        <v>0</v>
      </c>
      <c r="N98" s="5">
        <v>0</v>
      </c>
      <c r="O98" s="3" t="s">
        <v>1001</v>
      </c>
      <c r="P98" s="6"/>
      <c r="Q98" s="7">
        <v>0</v>
      </c>
      <c r="R98" s="3" t="s">
        <v>1004</v>
      </c>
      <c r="S98" s="3" t="s">
        <v>1005</v>
      </c>
      <c r="T98" s="3" t="s">
        <v>1006</v>
      </c>
    </row>
    <row r="99" spans="1:20" ht="13.8" x14ac:dyDescent="0.3">
      <c r="A99" s="3" t="s">
        <v>1431</v>
      </c>
      <c r="B99" s="3" t="s">
        <v>994</v>
      </c>
      <c r="C99" s="3" t="s">
        <v>1432</v>
      </c>
      <c r="D99" s="3" t="s">
        <v>1433</v>
      </c>
      <c r="E99" s="3" t="s">
        <v>511</v>
      </c>
      <c r="F99" s="3" t="s">
        <v>512</v>
      </c>
      <c r="G99" s="3" t="s">
        <v>998</v>
      </c>
      <c r="H99" s="3" t="s">
        <v>999</v>
      </c>
      <c r="I99" s="3" t="s">
        <v>1032</v>
      </c>
      <c r="J99" s="3" t="s">
        <v>1001</v>
      </c>
      <c r="K99" s="3" t="s">
        <v>1002</v>
      </c>
      <c r="L99" s="3" t="s">
        <v>1003</v>
      </c>
      <c r="M99" s="4">
        <v>0</v>
      </c>
      <c r="N99" s="5">
        <v>0</v>
      </c>
      <c r="O99" s="3" t="s">
        <v>1001</v>
      </c>
      <c r="P99" s="6"/>
      <c r="Q99" s="7">
        <v>0</v>
      </c>
      <c r="R99" s="3" t="s">
        <v>1004</v>
      </c>
      <c r="S99" s="3" t="s">
        <v>1005</v>
      </c>
      <c r="T99" s="3" t="s">
        <v>1006</v>
      </c>
    </row>
    <row r="100" spans="1:20" ht="13.8" x14ac:dyDescent="0.3">
      <c r="A100" s="3" t="s">
        <v>1434</v>
      </c>
      <c r="B100" s="3" t="s">
        <v>994</v>
      </c>
      <c r="C100" s="3" t="s">
        <v>1435</v>
      </c>
      <c r="D100" s="3" t="s">
        <v>1436</v>
      </c>
      <c r="E100" s="3" t="s">
        <v>1437</v>
      </c>
      <c r="F100" s="3" t="s">
        <v>1438</v>
      </c>
      <c r="G100" s="3" t="s">
        <v>998</v>
      </c>
      <c r="H100" s="3" t="s">
        <v>999</v>
      </c>
      <c r="I100" s="3" t="s">
        <v>1048</v>
      </c>
      <c r="J100" s="3" t="s">
        <v>1001</v>
      </c>
      <c r="K100" s="3" t="s">
        <v>1002</v>
      </c>
      <c r="L100" s="3" t="s">
        <v>1003</v>
      </c>
      <c r="M100" s="4">
        <v>0</v>
      </c>
      <c r="N100" s="5">
        <v>0</v>
      </c>
      <c r="O100" s="3" t="s">
        <v>1001</v>
      </c>
      <c r="P100" s="6"/>
      <c r="Q100" s="7">
        <v>0</v>
      </c>
      <c r="R100" s="3" t="s">
        <v>1004</v>
      </c>
      <c r="S100" s="3" t="s">
        <v>1005</v>
      </c>
      <c r="T100" s="3" t="s">
        <v>1006</v>
      </c>
    </row>
    <row r="101" spans="1:20" ht="13.8" x14ac:dyDescent="0.3">
      <c r="A101" s="3" t="s">
        <v>1439</v>
      </c>
      <c r="B101" s="3" t="s">
        <v>994</v>
      </c>
      <c r="C101" s="3" t="s">
        <v>1394</v>
      </c>
      <c r="D101" s="3" t="s">
        <v>1440</v>
      </c>
      <c r="E101" s="3" t="s">
        <v>226</v>
      </c>
      <c r="F101" s="3" t="s">
        <v>23</v>
      </c>
      <c r="G101" s="3" t="s">
        <v>998</v>
      </c>
      <c r="H101" s="3" t="s">
        <v>999</v>
      </c>
      <c r="I101" s="3" t="s">
        <v>1032</v>
      </c>
      <c r="J101" s="3" t="s">
        <v>1001</v>
      </c>
      <c r="K101" s="3" t="s">
        <v>1002</v>
      </c>
      <c r="L101" s="3" t="s">
        <v>1003</v>
      </c>
      <c r="M101" s="4">
        <v>0</v>
      </c>
      <c r="N101" s="5">
        <v>0</v>
      </c>
      <c r="O101" s="3" t="s">
        <v>1001</v>
      </c>
      <c r="P101" s="6"/>
      <c r="Q101" s="7">
        <v>0</v>
      </c>
      <c r="R101" s="3" t="s">
        <v>1004</v>
      </c>
      <c r="S101" s="3" t="s">
        <v>1005</v>
      </c>
      <c r="T101" s="3" t="s">
        <v>1006</v>
      </c>
    </row>
    <row r="102" spans="1:20" ht="13.8" x14ac:dyDescent="0.3">
      <c r="A102" s="3" t="s">
        <v>1441</v>
      </c>
      <c r="B102" s="3" t="s">
        <v>994</v>
      </c>
      <c r="C102" s="3" t="s">
        <v>1442</v>
      </c>
      <c r="D102" s="3" t="s">
        <v>1443</v>
      </c>
      <c r="E102" s="3" t="s">
        <v>1444</v>
      </c>
      <c r="F102" s="3" t="s">
        <v>816</v>
      </c>
      <c r="G102" s="3" t="s">
        <v>998</v>
      </c>
      <c r="H102" s="3" t="s">
        <v>999</v>
      </c>
      <c r="I102" s="3" t="s">
        <v>1048</v>
      </c>
      <c r="J102" s="3" t="s">
        <v>1001</v>
      </c>
      <c r="K102" s="3" t="s">
        <v>1002</v>
      </c>
      <c r="L102" s="3" t="s">
        <v>1003</v>
      </c>
      <c r="M102" s="4">
        <v>0</v>
      </c>
      <c r="N102" s="5">
        <v>0</v>
      </c>
      <c r="O102" s="3" t="s">
        <v>1001</v>
      </c>
      <c r="P102" s="6"/>
      <c r="Q102" s="7">
        <v>0</v>
      </c>
      <c r="R102" s="3" t="s">
        <v>1004</v>
      </c>
      <c r="S102" s="3" t="s">
        <v>1005</v>
      </c>
      <c r="T102" s="3" t="s">
        <v>1006</v>
      </c>
    </row>
    <row r="103" spans="1:20" ht="13.8" x14ac:dyDescent="0.3">
      <c r="A103" s="3" t="s">
        <v>1445</v>
      </c>
      <c r="B103" s="3" t="s">
        <v>994</v>
      </c>
      <c r="C103" s="3" t="s">
        <v>1446</v>
      </c>
      <c r="D103" s="3" t="s">
        <v>1447</v>
      </c>
      <c r="E103" s="3" t="s">
        <v>1448</v>
      </c>
      <c r="F103" s="3" t="s">
        <v>215</v>
      </c>
      <c r="G103" s="3" t="s">
        <v>998</v>
      </c>
      <c r="H103" s="3" t="s">
        <v>999</v>
      </c>
      <c r="I103" s="3" t="s">
        <v>1048</v>
      </c>
      <c r="J103" s="3" t="s">
        <v>1001</v>
      </c>
      <c r="K103" s="3" t="s">
        <v>1002</v>
      </c>
      <c r="L103" s="3" t="s">
        <v>1003</v>
      </c>
      <c r="M103" s="4">
        <v>0</v>
      </c>
      <c r="N103" s="5">
        <v>0</v>
      </c>
      <c r="O103" s="3" t="s">
        <v>1001</v>
      </c>
      <c r="P103" s="6"/>
      <c r="Q103" s="7">
        <v>0</v>
      </c>
      <c r="R103" s="3" t="s">
        <v>1004</v>
      </c>
      <c r="S103" s="3" t="s">
        <v>1005</v>
      </c>
      <c r="T103" s="3" t="s">
        <v>1006</v>
      </c>
    </row>
    <row r="104" spans="1:20" ht="13.8" x14ac:dyDescent="0.3">
      <c r="A104" s="3" t="s">
        <v>1449</v>
      </c>
      <c r="B104" s="3" t="s">
        <v>994</v>
      </c>
      <c r="C104" s="3" t="s">
        <v>1450</v>
      </c>
      <c r="D104" s="3" t="s">
        <v>1451</v>
      </c>
      <c r="E104" s="3" t="s">
        <v>681</v>
      </c>
      <c r="F104" s="3" t="s">
        <v>562</v>
      </c>
      <c r="G104" s="3" t="s">
        <v>998</v>
      </c>
      <c r="H104" s="3" t="s">
        <v>999</v>
      </c>
      <c r="I104" s="3" t="s">
        <v>1048</v>
      </c>
      <c r="J104" s="3" t="s">
        <v>1001</v>
      </c>
      <c r="K104" s="3" t="s">
        <v>1002</v>
      </c>
      <c r="L104" s="3" t="s">
        <v>1003</v>
      </c>
      <c r="M104" s="4">
        <v>0</v>
      </c>
      <c r="N104" s="5">
        <v>0</v>
      </c>
      <c r="O104" s="3" t="s">
        <v>1001</v>
      </c>
      <c r="P104" s="6"/>
      <c r="Q104" s="7">
        <v>0</v>
      </c>
      <c r="R104" s="3" t="s">
        <v>1004</v>
      </c>
      <c r="S104" s="3" t="s">
        <v>1005</v>
      </c>
      <c r="T104" s="3" t="s">
        <v>1006</v>
      </c>
    </row>
    <row r="105" spans="1:20" ht="13.8" x14ac:dyDescent="0.3">
      <c r="A105" s="3" t="s">
        <v>1452</v>
      </c>
      <c r="B105" s="3" t="s">
        <v>994</v>
      </c>
      <c r="C105" s="3" t="s">
        <v>1453</v>
      </c>
      <c r="D105" s="3" t="s">
        <v>1454</v>
      </c>
      <c r="E105" s="3" t="s">
        <v>1455</v>
      </c>
      <c r="F105" s="3" t="s">
        <v>23</v>
      </c>
      <c r="G105" s="3" t="s">
        <v>998</v>
      </c>
      <c r="H105" s="3" t="s">
        <v>999</v>
      </c>
      <c r="I105" s="3" t="s">
        <v>1032</v>
      </c>
      <c r="J105" s="3" t="s">
        <v>1001</v>
      </c>
      <c r="K105" s="3" t="s">
        <v>1002</v>
      </c>
      <c r="L105" s="3" t="s">
        <v>1003</v>
      </c>
      <c r="M105" s="4">
        <v>0</v>
      </c>
      <c r="N105" s="5">
        <v>0</v>
      </c>
      <c r="O105" s="3" t="s">
        <v>1001</v>
      </c>
      <c r="P105" s="6"/>
      <c r="Q105" s="7">
        <v>0</v>
      </c>
      <c r="R105" s="3" t="s">
        <v>1004</v>
      </c>
      <c r="S105" s="3" t="s">
        <v>1005</v>
      </c>
      <c r="T105" s="3" t="s">
        <v>1006</v>
      </c>
    </row>
    <row r="106" spans="1:20" ht="13.8" x14ac:dyDescent="0.3">
      <c r="A106" s="3" t="s">
        <v>1456</v>
      </c>
      <c r="B106" s="3" t="s">
        <v>20</v>
      </c>
      <c r="C106" s="3" t="s">
        <v>1457</v>
      </c>
      <c r="D106" s="3" t="s">
        <v>1458</v>
      </c>
      <c r="E106" s="3" t="s">
        <v>1459</v>
      </c>
      <c r="F106" s="3" t="s">
        <v>23</v>
      </c>
      <c r="G106" s="3" t="s">
        <v>998</v>
      </c>
      <c r="H106" s="3" t="s">
        <v>999</v>
      </c>
      <c r="I106" s="3" t="s">
        <v>1018</v>
      </c>
      <c r="J106" s="3" t="s">
        <v>1460</v>
      </c>
      <c r="K106" s="3" t="s">
        <v>1243</v>
      </c>
      <c r="L106" s="3" t="s">
        <v>1003</v>
      </c>
      <c r="M106" s="4">
        <v>25000</v>
      </c>
      <c r="N106" s="5">
        <v>12500.04</v>
      </c>
      <c r="O106" s="3" t="s">
        <v>1019</v>
      </c>
      <c r="P106" s="6"/>
      <c r="Q106" s="7">
        <v>0</v>
      </c>
      <c r="R106" s="3" t="s">
        <v>1461</v>
      </c>
      <c r="S106" s="3" t="s">
        <v>1005</v>
      </c>
      <c r="T106" s="3" t="s">
        <v>1006</v>
      </c>
    </row>
    <row r="107" spans="1:20" ht="13.8" x14ac:dyDescent="0.3">
      <c r="A107" s="3" t="s">
        <v>1462</v>
      </c>
      <c r="B107" s="3" t="s">
        <v>994</v>
      </c>
      <c r="C107" s="3" t="s">
        <v>1463</v>
      </c>
      <c r="D107" s="3" t="s">
        <v>1464</v>
      </c>
      <c r="E107" s="3" t="s">
        <v>285</v>
      </c>
      <c r="F107" s="3" t="s">
        <v>165</v>
      </c>
      <c r="G107" s="3" t="s">
        <v>998</v>
      </c>
      <c r="H107" s="3" t="s">
        <v>999</v>
      </c>
      <c r="I107" s="3" t="s">
        <v>1032</v>
      </c>
      <c r="J107" s="3" t="s">
        <v>1001</v>
      </c>
      <c r="K107" s="3" t="s">
        <v>1002</v>
      </c>
      <c r="L107" s="3" t="s">
        <v>1003</v>
      </c>
      <c r="M107" s="4">
        <v>0</v>
      </c>
      <c r="N107" s="5">
        <v>0</v>
      </c>
      <c r="O107" s="3" t="s">
        <v>1001</v>
      </c>
      <c r="P107" s="6"/>
      <c r="Q107" s="7">
        <v>0</v>
      </c>
      <c r="R107" s="3" t="s">
        <v>1004</v>
      </c>
      <c r="S107" s="3" t="s">
        <v>1005</v>
      </c>
      <c r="T107" s="3" t="s">
        <v>1006</v>
      </c>
    </row>
    <row r="108" spans="1:20" ht="13.8" x14ac:dyDescent="0.3">
      <c r="A108" s="3" t="s">
        <v>1465</v>
      </c>
      <c r="B108" s="3" t="s">
        <v>994</v>
      </c>
      <c r="C108" s="3" t="s">
        <v>1466</v>
      </c>
      <c r="D108" s="3" t="s">
        <v>1467</v>
      </c>
      <c r="E108" s="3" t="s">
        <v>701</v>
      </c>
      <c r="F108" s="3" t="s">
        <v>512</v>
      </c>
      <c r="G108" s="3" t="s">
        <v>998</v>
      </c>
      <c r="H108" s="3" t="s">
        <v>999</v>
      </c>
      <c r="I108" s="3" t="s">
        <v>1048</v>
      </c>
      <c r="J108" s="3" t="s">
        <v>1001</v>
      </c>
      <c r="K108" s="3" t="s">
        <v>1002</v>
      </c>
      <c r="L108" s="3" t="s">
        <v>1003</v>
      </c>
      <c r="M108" s="4">
        <v>0</v>
      </c>
      <c r="N108" s="5">
        <v>0</v>
      </c>
      <c r="O108" s="3" t="s">
        <v>1001</v>
      </c>
      <c r="P108" s="6"/>
      <c r="Q108" s="7">
        <v>0</v>
      </c>
      <c r="R108" s="3" t="s">
        <v>1004</v>
      </c>
      <c r="S108" s="3" t="s">
        <v>1005</v>
      </c>
      <c r="T108" s="3" t="s">
        <v>1006</v>
      </c>
    </row>
    <row r="109" spans="1:20" ht="13.8" x14ac:dyDescent="0.3">
      <c r="A109" s="3" t="s">
        <v>1468</v>
      </c>
      <c r="B109" s="3" t="s">
        <v>994</v>
      </c>
      <c r="C109" s="3" t="s">
        <v>1469</v>
      </c>
      <c r="D109" s="3" t="s">
        <v>1470</v>
      </c>
      <c r="E109" s="3" t="s">
        <v>1471</v>
      </c>
      <c r="F109" s="3" t="s">
        <v>85</v>
      </c>
      <c r="G109" s="3" t="s">
        <v>998</v>
      </c>
      <c r="H109" s="3" t="s">
        <v>999</v>
      </c>
      <c r="I109" s="3" t="s">
        <v>1048</v>
      </c>
      <c r="J109" s="3" t="s">
        <v>1001</v>
      </c>
      <c r="K109" s="3" t="s">
        <v>1002</v>
      </c>
      <c r="L109" s="3" t="s">
        <v>1003</v>
      </c>
      <c r="M109" s="4">
        <v>94000</v>
      </c>
      <c r="N109" s="5">
        <v>365472</v>
      </c>
      <c r="O109" s="3" t="s">
        <v>1001</v>
      </c>
      <c r="P109" s="6"/>
      <c r="Q109" s="7">
        <v>0</v>
      </c>
      <c r="R109" s="3" t="s">
        <v>1004</v>
      </c>
      <c r="S109" s="3" t="s">
        <v>1005</v>
      </c>
      <c r="T109" s="3" t="s">
        <v>1006</v>
      </c>
    </row>
    <row r="110" spans="1:20" ht="13.8" x14ac:dyDescent="0.3">
      <c r="A110" s="3" t="s">
        <v>1472</v>
      </c>
      <c r="B110" s="3" t="s">
        <v>994</v>
      </c>
      <c r="C110" s="3" t="s">
        <v>1473</v>
      </c>
      <c r="D110" s="3" t="s">
        <v>1474</v>
      </c>
      <c r="E110" s="3" t="s">
        <v>168</v>
      </c>
      <c r="F110" s="3" t="s">
        <v>27</v>
      </c>
      <c r="G110" s="3" t="s">
        <v>998</v>
      </c>
      <c r="H110" s="3" t="s">
        <v>999</v>
      </c>
      <c r="I110" s="3" t="s">
        <v>1000</v>
      </c>
      <c r="J110" s="3" t="s">
        <v>1001</v>
      </c>
      <c r="K110" s="3" t="s">
        <v>1002</v>
      </c>
      <c r="L110" s="3" t="s">
        <v>1003</v>
      </c>
      <c r="M110" s="4">
        <v>0</v>
      </c>
      <c r="N110" s="5">
        <v>0</v>
      </c>
      <c r="O110" s="3" t="s">
        <v>1001</v>
      </c>
      <c r="P110" s="6"/>
      <c r="Q110" s="7">
        <v>0</v>
      </c>
      <c r="R110" s="3" t="s">
        <v>1004</v>
      </c>
      <c r="S110" s="3" t="s">
        <v>1005</v>
      </c>
      <c r="T110" s="3" t="s">
        <v>1006</v>
      </c>
    </row>
    <row r="111" spans="1:20" ht="13.8" x14ac:dyDescent="0.3">
      <c r="A111" s="3" t="s">
        <v>1475</v>
      </c>
      <c r="B111" s="3" t="s">
        <v>994</v>
      </c>
      <c r="C111" s="3" t="s">
        <v>1476</v>
      </c>
      <c r="D111" s="3" t="s">
        <v>1477</v>
      </c>
      <c r="E111" s="3" t="s">
        <v>1478</v>
      </c>
      <c r="F111" s="3" t="s">
        <v>36</v>
      </c>
      <c r="G111" s="3" t="s">
        <v>998</v>
      </c>
      <c r="H111" s="3" t="s">
        <v>999</v>
      </c>
      <c r="I111" s="3" t="s">
        <v>1048</v>
      </c>
      <c r="J111" s="3" t="s">
        <v>1001</v>
      </c>
      <c r="K111" s="3" t="s">
        <v>1002</v>
      </c>
      <c r="L111" s="3" t="s">
        <v>1003</v>
      </c>
      <c r="M111" s="4">
        <v>0</v>
      </c>
      <c r="N111" s="5">
        <v>0</v>
      </c>
      <c r="O111" s="3" t="s">
        <v>1001</v>
      </c>
      <c r="P111" s="6"/>
      <c r="Q111" s="7">
        <v>0</v>
      </c>
      <c r="R111" s="3" t="s">
        <v>1004</v>
      </c>
      <c r="S111" s="3" t="s">
        <v>1005</v>
      </c>
      <c r="T111" s="3" t="s">
        <v>1006</v>
      </c>
    </row>
    <row r="112" spans="1:20" ht="13.8" x14ac:dyDescent="0.3">
      <c r="A112" s="3" t="s">
        <v>1479</v>
      </c>
      <c r="B112" s="3" t="s">
        <v>49</v>
      </c>
      <c r="C112" s="3" t="s">
        <v>1480</v>
      </c>
      <c r="D112" s="3" t="s">
        <v>948</v>
      </c>
      <c r="E112" s="3" t="s">
        <v>949</v>
      </c>
      <c r="F112" s="3" t="s">
        <v>528</v>
      </c>
      <c r="G112" s="3" t="s">
        <v>998</v>
      </c>
      <c r="H112" s="3" t="s">
        <v>999</v>
      </c>
      <c r="I112" s="3" t="s">
        <v>1048</v>
      </c>
      <c r="J112" s="3" t="s">
        <v>1001</v>
      </c>
      <c r="K112" s="3" t="s">
        <v>1481</v>
      </c>
      <c r="L112" s="3" t="s">
        <v>1003</v>
      </c>
      <c r="M112" s="4">
        <v>0</v>
      </c>
      <c r="N112" s="5">
        <v>7200</v>
      </c>
      <c r="O112" s="3" t="s">
        <v>1001</v>
      </c>
      <c r="P112" s="6"/>
      <c r="Q112" s="7">
        <v>0</v>
      </c>
      <c r="R112" s="3" t="s">
        <v>1010</v>
      </c>
      <c r="S112" s="3" t="s">
        <v>1482</v>
      </c>
      <c r="T112" s="3" t="s">
        <v>1006</v>
      </c>
    </row>
    <row r="113" spans="1:20" ht="13.8" x14ac:dyDescent="0.3">
      <c r="A113" s="3" t="s">
        <v>1483</v>
      </c>
      <c r="B113" s="3" t="s">
        <v>994</v>
      </c>
      <c r="C113" s="3" t="s">
        <v>1484</v>
      </c>
      <c r="D113" s="3" t="s">
        <v>1485</v>
      </c>
      <c r="E113" s="3" t="s">
        <v>1486</v>
      </c>
      <c r="F113" s="3" t="s">
        <v>315</v>
      </c>
      <c r="G113" s="3" t="s">
        <v>998</v>
      </c>
      <c r="H113" s="3" t="s">
        <v>999</v>
      </c>
      <c r="I113" s="3" t="s">
        <v>1130</v>
      </c>
      <c r="J113" s="3" t="s">
        <v>1001</v>
      </c>
      <c r="K113" s="3" t="s">
        <v>1002</v>
      </c>
      <c r="L113" s="3" t="s">
        <v>1003</v>
      </c>
      <c r="M113" s="4">
        <v>0</v>
      </c>
      <c r="N113" s="5">
        <v>0</v>
      </c>
      <c r="O113" s="3" t="s">
        <v>1001</v>
      </c>
      <c r="P113" s="6"/>
      <c r="Q113" s="7">
        <v>0</v>
      </c>
      <c r="R113" s="3" t="s">
        <v>1004</v>
      </c>
      <c r="S113" s="3" t="s">
        <v>1005</v>
      </c>
      <c r="T113" s="3" t="s">
        <v>1006</v>
      </c>
    </row>
    <row r="114" spans="1:20" ht="13.8" x14ac:dyDescent="0.3">
      <c r="A114" s="3" t="s">
        <v>1487</v>
      </c>
      <c r="B114" s="3" t="s">
        <v>994</v>
      </c>
      <c r="C114" s="3" t="s">
        <v>1488</v>
      </c>
      <c r="D114" s="3" t="s">
        <v>1489</v>
      </c>
      <c r="E114" s="3" t="s">
        <v>1490</v>
      </c>
      <c r="F114" s="3" t="s">
        <v>257</v>
      </c>
      <c r="G114" s="3" t="s">
        <v>998</v>
      </c>
      <c r="H114" s="3" t="s">
        <v>999</v>
      </c>
      <c r="I114" s="3" t="s">
        <v>1032</v>
      </c>
      <c r="J114" s="3" t="s">
        <v>1001</v>
      </c>
      <c r="K114" s="3" t="s">
        <v>1002</v>
      </c>
      <c r="L114" s="3" t="s">
        <v>1003</v>
      </c>
      <c r="M114" s="4">
        <v>0</v>
      </c>
      <c r="N114" s="5">
        <v>0</v>
      </c>
      <c r="O114" s="3" t="s">
        <v>1001</v>
      </c>
      <c r="P114" s="6"/>
      <c r="Q114" s="7">
        <v>0</v>
      </c>
      <c r="R114" s="3" t="s">
        <v>1004</v>
      </c>
      <c r="S114" s="3" t="s">
        <v>1005</v>
      </c>
      <c r="T114" s="3" t="s">
        <v>1006</v>
      </c>
    </row>
    <row r="115" spans="1:20" ht="13.8" x14ac:dyDescent="0.3">
      <c r="A115" s="3" t="s">
        <v>1491</v>
      </c>
      <c r="B115" s="3" t="s">
        <v>994</v>
      </c>
      <c r="C115" s="3" t="s">
        <v>1492</v>
      </c>
      <c r="D115" s="3" t="s">
        <v>1493</v>
      </c>
      <c r="E115" s="3" t="s">
        <v>300</v>
      </c>
      <c r="F115" s="3" t="s">
        <v>36</v>
      </c>
      <c r="G115" s="3" t="s">
        <v>998</v>
      </c>
      <c r="H115" s="3" t="s">
        <v>999</v>
      </c>
      <c r="I115" s="3" t="s">
        <v>1048</v>
      </c>
      <c r="J115" s="3" t="s">
        <v>1001</v>
      </c>
      <c r="K115" s="3" t="s">
        <v>1002</v>
      </c>
      <c r="L115" s="3" t="s">
        <v>1003</v>
      </c>
      <c r="M115" s="4">
        <v>0</v>
      </c>
      <c r="N115" s="5">
        <v>0</v>
      </c>
      <c r="O115" s="3" t="s">
        <v>1001</v>
      </c>
      <c r="P115" s="6"/>
      <c r="Q115" s="7">
        <v>0</v>
      </c>
      <c r="R115" s="3" t="s">
        <v>1004</v>
      </c>
      <c r="S115" s="3" t="s">
        <v>1494</v>
      </c>
      <c r="T115" s="3" t="s">
        <v>1006</v>
      </c>
    </row>
    <row r="116" spans="1:20" ht="13.8" x14ac:dyDescent="0.3">
      <c r="A116" s="3" t="s">
        <v>1495</v>
      </c>
      <c r="B116" s="3" t="s">
        <v>49</v>
      </c>
      <c r="C116" s="3" t="s">
        <v>1496</v>
      </c>
      <c r="D116" s="3" t="s">
        <v>798</v>
      </c>
      <c r="E116" s="3" t="s">
        <v>84</v>
      </c>
      <c r="F116" s="3" t="s">
        <v>85</v>
      </c>
      <c r="G116" s="3" t="s">
        <v>998</v>
      </c>
      <c r="H116" s="3" t="s">
        <v>999</v>
      </c>
      <c r="I116" s="3" t="s">
        <v>1206</v>
      </c>
      <c r="J116" s="3" t="s">
        <v>1001</v>
      </c>
      <c r="K116" s="3" t="s">
        <v>1002</v>
      </c>
      <c r="L116" s="3" t="s">
        <v>1003</v>
      </c>
      <c r="M116" s="4">
        <v>0</v>
      </c>
      <c r="N116" s="5">
        <v>10800</v>
      </c>
      <c r="O116" s="3" t="s">
        <v>1019</v>
      </c>
      <c r="P116" s="6"/>
      <c r="Q116" s="7">
        <v>0</v>
      </c>
      <c r="R116" s="3" t="s">
        <v>1161</v>
      </c>
      <c r="S116" s="3" t="s">
        <v>1497</v>
      </c>
      <c r="T116" s="3" t="s">
        <v>1006</v>
      </c>
    </row>
    <row r="117" spans="1:20" ht="13.8" x14ac:dyDescent="0.3">
      <c r="A117" s="3" t="s">
        <v>1498</v>
      </c>
      <c r="B117" s="3" t="s">
        <v>994</v>
      </c>
      <c r="C117" s="3" t="s">
        <v>1499</v>
      </c>
      <c r="D117" s="3" t="s">
        <v>1500</v>
      </c>
      <c r="E117" s="3" t="s">
        <v>416</v>
      </c>
      <c r="F117" s="3" t="s">
        <v>1501</v>
      </c>
      <c r="G117" s="3" t="s">
        <v>425</v>
      </c>
      <c r="H117" s="3" t="s">
        <v>999</v>
      </c>
      <c r="I117" s="3" t="s">
        <v>1000</v>
      </c>
      <c r="J117" s="3" t="s">
        <v>1001</v>
      </c>
      <c r="K117" s="3" t="s">
        <v>1002</v>
      </c>
      <c r="L117" s="3" t="s">
        <v>1003</v>
      </c>
      <c r="M117" s="4">
        <v>0</v>
      </c>
      <c r="N117" s="5">
        <v>0</v>
      </c>
      <c r="O117" s="3" t="s">
        <v>1001</v>
      </c>
      <c r="P117" s="6"/>
      <c r="Q117" s="7">
        <v>0</v>
      </c>
      <c r="R117" s="3" t="s">
        <v>1004</v>
      </c>
      <c r="S117" s="3" t="s">
        <v>1005</v>
      </c>
      <c r="T117" s="3" t="s">
        <v>1006</v>
      </c>
    </row>
    <row r="118" spans="1:20" ht="13.8" x14ac:dyDescent="0.3">
      <c r="A118" s="3" t="s">
        <v>1502</v>
      </c>
      <c r="B118" s="3" t="s">
        <v>994</v>
      </c>
      <c r="C118" s="3" t="s">
        <v>1503</v>
      </c>
      <c r="D118" s="3" t="s">
        <v>1504</v>
      </c>
      <c r="E118" s="3" t="s">
        <v>1505</v>
      </c>
      <c r="F118" s="3" t="s">
        <v>165</v>
      </c>
      <c r="G118" s="3" t="s">
        <v>998</v>
      </c>
      <c r="H118" s="3" t="s">
        <v>999</v>
      </c>
      <c r="I118" s="3" t="s">
        <v>1062</v>
      </c>
      <c r="J118" s="3" t="s">
        <v>1001</v>
      </c>
      <c r="K118" s="3" t="s">
        <v>1002</v>
      </c>
      <c r="L118" s="3" t="s">
        <v>1003</v>
      </c>
      <c r="M118" s="4">
        <v>111000</v>
      </c>
      <c r="N118" s="5">
        <v>730000.08</v>
      </c>
      <c r="O118" s="3" t="s">
        <v>1001</v>
      </c>
      <c r="P118" s="6"/>
      <c r="Q118" s="7">
        <v>0</v>
      </c>
      <c r="R118" s="3" t="s">
        <v>1004</v>
      </c>
      <c r="S118" s="3" t="s">
        <v>1005</v>
      </c>
      <c r="T118" s="3" t="s">
        <v>1006</v>
      </c>
    </row>
    <row r="119" spans="1:20" ht="13.8" x14ac:dyDescent="0.3">
      <c r="A119" s="3" t="s">
        <v>1506</v>
      </c>
      <c r="B119" s="3" t="s">
        <v>20</v>
      </c>
      <c r="C119" s="3" t="s">
        <v>1507</v>
      </c>
      <c r="D119" s="3" t="s">
        <v>1508</v>
      </c>
      <c r="E119" s="3" t="s">
        <v>1427</v>
      </c>
      <c r="F119" s="3" t="s">
        <v>631</v>
      </c>
      <c r="G119" s="3" t="s">
        <v>998</v>
      </c>
      <c r="H119" s="3" t="s">
        <v>999</v>
      </c>
      <c r="I119" s="3" t="s">
        <v>1358</v>
      </c>
      <c r="J119" s="3" t="s">
        <v>1509</v>
      </c>
      <c r="K119" s="3" t="s">
        <v>1002</v>
      </c>
      <c r="L119" s="3" t="s">
        <v>1003</v>
      </c>
      <c r="M119" s="4">
        <v>0</v>
      </c>
      <c r="N119" s="5">
        <v>0</v>
      </c>
      <c r="O119" s="3" t="s">
        <v>1001</v>
      </c>
      <c r="P119" s="6"/>
      <c r="Q119" s="7">
        <v>0</v>
      </c>
      <c r="R119" s="3" t="s">
        <v>1461</v>
      </c>
      <c r="S119" s="3" t="s">
        <v>1005</v>
      </c>
      <c r="T119" s="3" t="s">
        <v>1006</v>
      </c>
    </row>
    <row r="120" spans="1:20" ht="13.8" x14ac:dyDescent="0.3">
      <c r="A120" s="3" t="s">
        <v>1510</v>
      </c>
      <c r="B120" s="3" t="s">
        <v>994</v>
      </c>
      <c r="C120" s="3" t="s">
        <v>1511</v>
      </c>
      <c r="D120" s="3" t="s">
        <v>1512</v>
      </c>
      <c r="E120" s="3" t="s">
        <v>627</v>
      </c>
      <c r="F120" s="3" t="s">
        <v>101</v>
      </c>
      <c r="G120" s="3" t="s">
        <v>998</v>
      </c>
      <c r="H120" s="3" t="s">
        <v>999</v>
      </c>
      <c r="I120" s="3" t="s">
        <v>1048</v>
      </c>
      <c r="J120" s="3" t="s">
        <v>1001</v>
      </c>
      <c r="K120" s="3" t="s">
        <v>1002</v>
      </c>
      <c r="L120" s="3" t="s">
        <v>1003</v>
      </c>
      <c r="M120" s="4">
        <v>0</v>
      </c>
      <c r="N120" s="5">
        <v>0</v>
      </c>
      <c r="O120" s="3" t="s">
        <v>1019</v>
      </c>
      <c r="P120" s="6" t="s">
        <v>1107</v>
      </c>
      <c r="Q120" s="7">
        <v>0</v>
      </c>
      <c r="R120" s="3" t="s">
        <v>1108</v>
      </c>
      <c r="S120" s="3" t="s">
        <v>1513</v>
      </c>
      <c r="T120" s="3" t="s">
        <v>1006</v>
      </c>
    </row>
    <row r="121" spans="1:20" ht="13.8" x14ac:dyDescent="0.3">
      <c r="A121" s="3" t="s">
        <v>1514</v>
      </c>
      <c r="B121" s="3" t="s">
        <v>994</v>
      </c>
      <c r="C121" s="3" t="s">
        <v>1515</v>
      </c>
      <c r="D121" s="3" t="s">
        <v>1516</v>
      </c>
      <c r="E121" s="3" t="s">
        <v>1517</v>
      </c>
      <c r="F121" s="3" t="s">
        <v>569</v>
      </c>
      <c r="G121" s="3" t="s">
        <v>998</v>
      </c>
      <c r="H121" s="3" t="s">
        <v>999</v>
      </c>
      <c r="I121" s="3" t="s">
        <v>1048</v>
      </c>
      <c r="J121" s="3" t="s">
        <v>1001</v>
      </c>
      <c r="K121" s="3" t="s">
        <v>1002</v>
      </c>
      <c r="L121" s="3" t="s">
        <v>1003</v>
      </c>
      <c r="M121" s="4">
        <v>0</v>
      </c>
      <c r="N121" s="5">
        <v>0</v>
      </c>
      <c r="O121" s="3" t="s">
        <v>1001</v>
      </c>
      <c r="P121" s="6"/>
      <c r="Q121" s="7">
        <v>0</v>
      </c>
      <c r="R121" s="3" t="s">
        <v>1004</v>
      </c>
      <c r="S121" s="3" t="s">
        <v>1005</v>
      </c>
      <c r="T121" s="3" t="s">
        <v>1006</v>
      </c>
    </row>
    <row r="122" spans="1:20" ht="13.8" x14ac:dyDescent="0.3">
      <c r="A122" s="3" t="s">
        <v>1518</v>
      </c>
      <c r="B122" s="3" t="s">
        <v>994</v>
      </c>
      <c r="C122" s="3" t="s">
        <v>1519</v>
      </c>
      <c r="D122" s="3" t="s">
        <v>1520</v>
      </c>
      <c r="E122" s="3" t="s">
        <v>1521</v>
      </c>
      <c r="F122" s="3" t="s">
        <v>1522</v>
      </c>
      <c r="G122" s="3" t="s">
        <v>149</v>
      </c>
      <c r="H122" s="3" t="s">
        <v>999</v>
      </c>
      <c r="I122" s="3" t="s">
        <v>1048</v>
      </c>
      <c r="J122" s="3" t="s">
        <v>1001</v>
      </c>
      <c r="K122" s="3" t="s">
        <v>1002</v>
      </c>
      <c r="L122" s="3" t="s">
        <v>1003</v>
      </c>
      <c r="M122" s="4">
        <v>32200</v>
      </c>
      <c r="N122" s="5">
        <v>325000.08</v>
      </c>
      <c r="O122" s="3" t="s">
        <v>1001</v>
      </c>
      <c r="P122" s="6"/>
      <c r="Q122" s="7">
        <v>0</v>
      </c>
      <c r="R122" s="3" t="s">
        <v>1004</v>
      </c>
      <c r="S122" s="3" t="s">
        <v>1005</v>
      </c>
      <c r="T122" s="3" t="s">
        <v>1006</v>
      </c>
    </row>
    <row r="123" spans="1:20" ht="13.8" x14ac:dyDescent="0.3">
      <c r="A123" s="3" t="s">
        <v>1523</v>
      </c>
      <c r="B123" s="3" t="s">
        <v>994</v>
      </c>
      <c r="C123" s="3" t="s">
        <v>1524</v>
      </c>
      <c r="D123" s="3" t="s">
        <v>1525</v>
      </c>
      <c r="E123" s="3" t="s">
        <v>1526</v>
      </c>
      <c r="F123" s="3" t="s">
        <v>57</v>
      </c>
      <c r="G123" s="3" t="s">
        <v>998</v>
      </c>
      <c r="H123" s="3" t="s">
        <v>999</v>
      </c>
      <c r="I123" s="3" t="s">
        <v>1048</v>
      </c>
      <c r="J123" s="3" t="s">
        <v>1001</v>
      </c>
      <c r="K123" s="3" t="s">
        <v>1002</v>
      </c>
      <c r="L123" s="3" t="s">
        <v>1003</v>
      </c>
      <c r="M123" s="4">
        <v>0</v>
      </c>
      <c r="N123" s="5">
        <v>0</v>
      </c>
      <c r="O123" s="3" t="s">
        <v>1001</v>
      </c>
      <c r="P123" s="6"/>
      <c r="Q123" s="7">
        <v>0</v>
      </c>
      <c r="R123" s="3" t="s">
        <v>1004</v>
      </c>
      <c r="S123" s="3" t="s">
        <v>1005</v>
      </c>
      <c r="T123" s="3" t="s">
        <v>1006</v>
      </c>
    </row>
    <row r="124" spans="1:20" ht="13.8" x14ac:dyDescent="0.3">
      <c r="A124" s="3" t="s">
        <v>1527</v>
      </c>
      <c r="B124" s="3" t="s">
        <v>11</v>
      </c>
      <c r="C124" s="3" t="s">
        <v>1528</v>
      </c>
      <c r="D124" s="3" t="s">
        <v>1529</v>
      </c>
      <c r="E124" s="3" t="s">
        <v>1530</v>
      </c>
      <c r="F124" s="3" t="s">
        <v>1531</v>
      </c>
      <c r="G124" s="3" t="s">
        <v>1532</v>
      </c>
      <c r="H124" s="3" t="s">
        <v>999</v>
      </c>
      <c r="I124" s="3" t="s">
        <v>1062</v>
      </c>
      <c r="J124" s="3" t="s">
        <v>1001</v>
      </c>
      <c r="K124" s="3" t="s">
        <v>1002</v>
      </c>
      <c r="L124" s="3" t="s">
        <v>1003</v>
      </c>
      <c r="M124" s="4">
        <v>186.2157303854558</v>
      </c>
      <c r="N124" s="5">
        <v>2765.6684988000002</v>
      </c>
      <c r="O124" s="3" t="s">
        <v>1001</v>
      </c>
      <c r="P124" s="6"/>
      <c r="Q124" s="7">
        <v>0</v>
      </c>
      <c r="R124" s="3" t="s">
        <v>1533</v>
      </c>
      <c r="S124" s="3" t="s">
        <v>1534</v>
      </c>
      <c r="T124" s="3" t="s">
        <v>1086</v>
      </c>
    </row>
    <row r="125" spans="1:20" ht="13.8" x14ac:dyDescent="0.3">
      <c r="A125" s="3" t="s">
        <v>1535</v>
      </c>
      <c r="B125" s="3" t="s">
        <v>994</v>
      </c>
      <c r="C125" s="3" t="s">
        <v>1536</v>
      </c>
      <c r="D125" s="3" t="s">
        <v>1537</v>
      </c>
      <c r="E125" s="3" t="s">
        <v>748</v>
      </c>
      <c r="F125" s="3" t="s">
        <v>674</v>
      </c>
      <c r="G125" s="3" t="s">
        <v>425</v>
      </c>
      <c r="H125" s="3" t="s">
        <v>999</v>
      </c>
      <c r="I125" s="3" t="s">
        <v>1048</v>
      </c>
      <c r="J125" s="3" t="s">
        <v>1538</v>
      </c>
      <c r="K125" s="3" t="s">
        <v>1002</v>
      </c>
      <c r="L125" s="3" t="s">
        <v>1003</v>
      </c>
      <c r="M125" s="4">
        <v>50000</v>
      </c>
      <c r="N125" s="5">
        <v>200000.03999999998</v>
      </c>
      <c r="O125" s="3" t="s">
        <v>1001</v>
      </c>
      <c r="P125" s="6"/>
      <c r="Q125" s="7">
        <v>0</v>
      </c>
      <c r="R125" s="3" t="s">
        <v>1539</v>
      </c>
      <c r="S125" s="3" t="s">
        <v>1540</v>
      </c>
      <c r="T125" s="3" t="s">
        <v>1006</v>
      </c>
    </row>
    <row r="126" spans="1:20" ht="13.8" x14ac:dyDescent="0.3">
      <c r="A126" s="3" t="s">
        <v>1541</v>
      </c>
      <c r="B126" s="3" t="s">
        <v>1117</v>
      </c>
      <c r="C126" s="3" t="s">
        <v>1542</v>
      </c>
      <c r="D126" s="3" t="s">
        <v>1543</v>
      </c>
      <c r="E126" s="3" t="s">
        <v>1120</v>
      </c>
      <c r="F126" s="3" t="s">
        <v>1120</v>
      </c>
      <c r="G126" s="3" t="s">
        <v>1120</v>
      </c>
      <c r="H126" s="3" t="s">
        <v>999</v>
      </c>
      <c r="I126" s="3" t="s">
        <v>1062</v>
      </c>
      <c r="J126" s="3" t="s">
        <v>1544</v>
      </c>
      <c r="K126" s="3" t="s">
        <v>1002</v>
      </c>
      <c r="L126" s="3" t="s">
        <v>1003</v>
      </c>
      <c r="M126" s="4">
        <v>0</v>
      </c>
      <c r="N126" s="5">
        <v>39490.254000000001</v>
      </c>
      <c r="O126" s="3" t="s">
        <v>1001</v>
      </c>
      <c r="P126" s="6"/>
      <c r="Q126" s="7">
        <v>0</v>
      </c>
      <c r="R126" s="3" t="s">
        <v>1545</v>
      </c>
      <c r="S126" s="3" t="s">
        <v>1546</v>
      </c>
      <c r="T126" s="3" t="s">
        <v>1125</v>
      </c>
    </row>
    <row r="127" spans="1:20" ht="13.8" x14ac:dyDescent="0.3">
      <c r="A127" s="3" t="s">
        <v>1547</v>
      </c>
      <c r="B127" s="3" t="s">
        <v>821</v>
      </c>
      <c r="C127" s="3" t="s">
        <v>1172</v>
      </c>
      <c r="D127" s="3" t="s">
        <v>1548</v>
      </c>
      <c r="E127" s="3" t="s">
        <v>823</v>
      </c>
      <c r="F127" s="3" t="s">
        <v>36</v>
      </c>
      <c r="G127" s="3" t="s">
        <v>998</v>
      </c>
      <c r="H127" s="3" t="s">
        <v>999</v>
      </c>
      <c r="I127" s="3" t="s">
        <v>1048</v>
      </c>
      <c r="J127" s="3" t="s">
        <v>1549</v>
      </c>
      <c r="K127" s="3" t="s">
        <v>1002</v>
      </c>
      <c r="L127" s="3" t="s">
        <v>1003</v>
      </c>
      <c r="M127" s="4">
        <v>3911</v>
      </c>
      <c r="N127" s="5">
        <v>3689</v>
      </c>
      <c r="O127" s="3" t="s">
        <v>1019</v>
      </c>
      <c r="P127" s="8">
        <v>0.03</v>
      </c>
      <c r="Q127" s="7">
        <v>0</v>
      </c>
      <c r="R127" s="3" t="s">
        <v>1550</v>
      </c>
      <c r="S127" s="3" t="s">
        <v>1551</v>
      </c>
      <c r="T127" s="3" t="s">
        <v>1006</v>
      </c>
    </row>
    <row r="128" spans="1:20" ht="13.8" x14ac:dyDescent="0.3">
      <c r="A128" s="3" t="s">
        <v>1552</v>
      </c>
      <c r="B128" s="3" t="s">
        <v>49</v>
      </c>
      <c r="C128" s="3" t="s">
        <v>1553</v>
      </c>
      <c r="D128" s="3" t="s">
        <v>1554</v>
      </c>
      <c r="E128" s="3" t="s">
        <v>1555</v>
      </c>
      <c r="F128" s="3" t="s">
        <v>1556</v>
      </c>
      <c r="G128" s="3" t="s">
        <v>1557</v>
      </c>
      <c r="H128" s="3" t="s">
        <v>999</v>
      </c>
      <c r="I128" s="3" t="s">
        <v>1001</v>
      </c>
      <c r="J128" s="3" t="s">
        <v>1001</v>
      </c>
      <c r="K128" s="3" t="s">
        <v>1002</v>
      </c>
      <c r="L128" s="3" t="s">
        <v>1003</v>
      </c>
      <c r="M128" s="4">
        <v>0</v>
      </c>
      <c r="N128" s="5">
        <v>889.41779999999994</v>
      </c>
      <c r="O128" s="3" t="s">
        <v>1001</v>
      </c>
      <c r="P128" s="6"/>
      <c r="Q128" s="7">
        <v>0</v>
      </c>
      <c r="R128" s="3" t="s">
        <v>1558</v>
      </c>
      <c r="S128" s="3" t="s">
        <v>1559</v>
      </c>
      <c r="T128" s="3" t="s">
        <v>1560</v>
      </c>
    </row>
  </sheetData>
  <mergeCells count="1">
    <mergeCell ref="A1:C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North America Portfolio Report</vt:lpstr>
      <vt:lpstr>MTM &amp; Expired Locations</vt:lpstr>
      <vt:lpstr>Colliers 360 3PLs</vt:lpstr>
      <vt:lpstr>'North America Portfolio Report'!Print_Area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2025-01-23T17:28:28Z</dcterms:created>
  <dcterms:modified xsi:type="dcterms:W3CDTF">2025-01-29T14:24:32Z</dcterms:modified>
</cp:coreProperties>
</file>